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ue2302\OneDrive - USherbrooke\Documents\Enseignement UGB\Cours\MIASS 231.1. Mathématiques 3\2024\Evaluation\TP\"/>
    </mc:Choice>
  </mc:AlternateContent>
  <xr:revisionPtr revIDLastSave="0" documentId="13_ncr:1_{5D7A67FA-D36B-4913-B7C8-5CCDFA233F23}" xr6:coauthVersionLast="47" xr6:coauthVersionMax="47" xr10:uidLastSave="{00000000-0000-0000-0000-000000000000}"/>
  <bookViews>
    <workbookView xWindow="-108" yWindow="-108" windowWidth="23256" windowHeight="12576" xr2:uid="{B0B70E51-BF09-43D1-A4B5-1E8CD8C96461}"/>
  </bookViews>
  <sheets>
    <sheet name="Page garde" sheetId="2" r:id="rId1"/>
    <sheet name="Freq simples" sheetId="1" r:id="rId2"/>
    <sheet name="Stats" sheetId="7" r:id="rId3"/>
    <sheet name="Freq regr." sheetId="8" r:id="rId4"/>
    <sheet name="Graphes" sheetId="11" r:id="rId5"/>
    <sheet name="Calculs" sheetId="13" r:id="rId6"/>
    <sheet name="C.normale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12" l="1"/>
  <c r="L3" i="13"/>
  <c r="L3" i="11"/>
  <c r="B44" i="11"/>
  <c r="L3" i="7"/>
  <c r="L3" i="1"/>
  <c r="E7" i="2" l="1"/>
  <c r="E11" i="2" s="1"/>
</calcChain>
</file>

<file path=xl/sharedStrings.xml><?xml version="1.0" encoding="utf-8"?>
<sst xmlns="http://schemas.openxmlformats.org/spreadsheetml/2006/main" count="194" uniqueCount="141">
  <si>
    <t>UFR des Lettres et Sciences humaines</t>
  </si>
  <si>
    <t>Présenté par :</t>
  </si>
  <si>
    <t>Étudiant</t>
  </si>
  <si>
    <t>Prénom(s)</t>
  </si>
  <si>
    <t>Nom</t>
  </si>
  <si>
    <t>À l’attention de :</t>
  </si>
  <si>
    <t>El Hadj Touré, PhD</t>
  </si>
  <si>
    <t>TRAVAIL PRATIQUE</t>
  </si>
  <si>
    <t>MIASS 231- EC1</t>
  </si>
  <si>
    <t>Mathématiques (appliquées aux sciences sociales) 3</t>
  </si>
  <si>
    <t>Mode</t>
  </si>
  <si>
    <t>Moyenne</t>
  </si>
  <si>
    <t>Quartile 1</t>
  </si>
  <si>
    <t>Oui</t>
  </si>
  <si>
    <t>Non</t>
  </si>
  <si>
    <t>Cas</t>
  </si>
  <si>
    <t>Vote</t>
  </si>
  <si>
    <t xml:space="preserve">b) Construisez un tableau de distribution de fréquences simples et de pourcentages pour cette variable </t>
  </si>
  <si>
    <t>Total</t>
  </si>
  <si>
    <t>Statistiques descriptives</t>
  </si>
  <si>
    <t>Nbre d'heures</t>
  </si>
  <si>
    <t>Médiane</t>
  </si>
  <si>
    <t>Minimum</t>
  </si>
  <si>
    <t>Maximum</t>
  </si>
  <si>
    <t>Étendue</t>
  </si>
  <si>
    <t>Quartile 3</t>
  </si>
  <si>
    <t>Écart interquartile</t>
  </si>
  <si>
    <t>Coef. de variation</t>
  </si>
  <si>
    <t>Écart-type</t>
  </si>
  <si>
    <t>quant au nombre d'heures passées sur Internet par jour.</t>
  </si>
  <si>
    <t>Scores-Zi</t>
  </si>
  <si>
    <t xml:space="preserve">d) Si l'on devait se référer à la formule de Sturges, quel serait précisément le nombre de classes?  </t>
  </si>
  <si>
    <t>Fréquences</t>
  </si>
  <si>
    <t xml:space="preserve">Pourcentages </t>
  </si>
  <si>
    <t>Pourcentages cumulés</t>
  </si>
  <si>
    <t>[2-6[</t>
  </si>
  <si>
    <t>[6-10[</t>
  </si>
  <si>
    <t>[10-14[</t>
  </si>
  <si>
    <t>[14-18[</t>
  </si>
  <si>
    <t>Classes d'heures</t>
  </si>
  <si>
    <t xml:space="preserve">Total </t>
  </si>
  <si>
    <t>Cas (i)</t>
  </si>
  <si>
    <t xml:space="preserve">Score </t>
  </si>
  <si>
    <r>
      <t>X</t>
    </r>
    <r>
      <rPr>
        <b/>
        <vertAlign val="subscript"/>
        <sz val="12"/>
        <color rgb="FF000000"/>
        <rFont val="Trebuchet MS"/>
        <family val="2"/>
      </rPr>
      <t>i</t>
    </r>
  </si>
  <si>
    <t xml:space="preserve">Score déviation </t>
  </si>
  <si>
    <r>
      <t>D</t>
    </r>
    <r>
      <rPr>
        <b/>
        <vertAlign val="subscript"/>
        <sz val="12"/>
        <color rgb="FF000000"/>
        <rFont val="Trebuchet MS"/>
        <family val="2"/>
      </rPr>
      <t>i</t>
    </r>
    <r>
      <rPr>
        <b/>
        <sz val="12"/>
        <color rgb="FF000000"/>
        <rFont val="Trebuchet MS"/>
        <family val="2"/>
      </rPr>
      <t xml:space="preserve"> = (X</t>
    </r>
    <r>
      <rPr>
        <b/>
        <vertAlign val="subscript"/>
        <sz val="12"/>
        <color rgb="FF000000"/>
        <rFont val="Trebuchet MS"/>
        <family val="2"/>
      </rPr>
      <t>i</t>
    </r>
    <r>
      <rPr>
        <b/>
        <sz val="12"/>
        <color rgb="FF000000"/>
        <rFont val="Trebuchet MS"/>
        <family val="2"/>
      </rPr>
      <t>-X)</t>
    </r>
  </si>
  <si>
    <t>Score déviation au carré</t>
  </si>
  <si>
    <r>
      <t>D</t>
    </r>
    <r>
      <rPr>
        <b/>
        <vertAlign val="subscript"/>
        <sz val="12"/>
        <color rgb="FF000000"/>
        <rFont val="Trebuchet MS"/>
        <family val="2"/>
      </rPr>
      <t>i</t>
    </r>
    <r>
      <rPr>
        <b/>
        <vertAlign val="superscript"/>
        <sz val="12"/>
        <color rgb="FF000000"/>
        <rFont val="Trebuchet MS"/>
        <family val="2"/>
      </rPr>
      <t>2</t>
    </r>
    <r>
      <rPr>
        <b/>
        <sz val="12"/>
        <color rgb="FF000000"/>
        <rFont val="Trebuchet MS"/>
        <family val="2"/>
      </rPr>
      <t xml:space="preserve"> = (X</t>
    </r>
    <r>
      <rPr>
        <b/>
        <vertAlign val="subscript"/>
        <sz val="12"/>
        <color rgb="FF000000"/>
        <rFont val="Trebuchet MS"/>
        <family val="2"/>
      </rPr>
      <t>i</t>
    </r>
    <r>
      <rPr>
        <b/>
        <sz val="12"/>
        <color rgb="FF000000"/>
        <rFont val="Trebuchet MS"/>
        <family val="2"/>
      </rPr>
      <t>-X)</t>
    </r>
    <r>
      <rPr>
        <b/>
        <vertAlign val="superscript"/>
        <sz val="12"/>
        <color rgb="FF000000"/>
        <rFont val="Trebuchet MS"/>
        <family val="2"/>
      </rPr>
      <t>2</t>
    </r>
  </si>
  <si>
    <t>Somme ∑</t>
  </si>
  <si>
    <t xml:space="preserve">Q1. Trente cas étudiants de L2 inscrits en sociologie à l'UGB ont complété un sondage en 2021 </t>
  </si>
  <si>
    <t xml:space="preserve">Q2. Les mêmes trente cas étudiants de L2 inscrits en sociologie à l'UGB ont donné des informations </t>
  </si>
  <si>
    <t>Au total</t>
  </si>
  <si>
    <t>Les choix de réponses sont OUI ou NON. (7 pts)</t>
  </si>
  <si>
    <t>Calcul &amp; résultat</t>
  </si>
  <si>
    <t xml:space="preserve">Q3. Toujours, les mêmes trente cas étudiants de L2 inscrits en sociologie à l'UGB ont donné des informations </t>
  </si>
  <si>
    <t>Distribution de fréquences, de % et de % cumulés du nombre d'heures sur Internet</t>
  </si>
  <si>
    <t>Distribution de fréquences regroupées</t>
  </si>
  <si>
    <t>Distribution de fréquences simples</t>
  </si>
  <si>
    <t>Représentation graphique</t>
  </si>
  <si>
    <t>Q4. Pour chacune des variables ci-dessous, représentez les données en pourcentages à l'aide d'un graphe</t>
  </si>
  <si>
    <t>Pourcentages</t>
  </si>
  <si>
    <t>Région</t>
  </si>
  <si>
    <t>Saint-Louis</t>
  </si>
  <si>
    <t>Ziguinchor</t>
  </si>
  <si>
    <t>Dakar</t>
  </si>
  <si>
    <t>Diourbel</t>
  </si>
  <si>
    <t>Tambacounda</t>
  </si>
  <si>
    <t>Kaolack</t>
  </si>
  <si>
    <t>Thiès</t>
  </si>
  <si>
    <t>Louga</t>
  </si>
  <si>
    <t>Fatick</t>
  </si>
  <si>
    <t>Kolda</t>
  </si>
  <si>
    <t>Matam</t>
  </si>
  <si>
    <t>Kaffrine</t>
  </si>
  <si>
    <t>Kédougou</t>
  </si>
  <si>
    <t>Sédhiou</t>
  </si>
  <si>
    <t>PIB/habitant</t>
  </si>
  <si>
    <t>Années</t>
  </si>
  <si>
    <t xml:space="preserve">Moyenne = 71 ans </t>
  </si>
  <si>
    <t>6 points</t>
  </si>
  <si>
    <t>Application de la loi normale à des fins pratiques</t>
  </si>
  <si>
    <t>calculez le pourcentage de pays dont….</t>
  </si>
  <si>
    <r>
      <t xml:space="preserve">a) En vous servant de la </t>
    </r>
    <r>
      <rPr>
        <u/>
        <sz val="12"/>
        <color theme="1"/>
        <rFont val="Arial"/>
        <family val="2"/>
      </rPr>
      <t>table de la loi normale standardisée</t>
    </r>
    <r>
      <rPr>
        <sz val="12"/>
        <color theme="1"/>
        <rFont val="Arial"/>
        <family val="2"/>
      </rPr>
      <t xml:space="preserve"> à l’aide des scores-Zi,</t>
    </r>
  </si>
  <si>
    <t>Calcul de la moyenne et de l'écart-type</t>
  </si>
  <si>
    <t xml:space="preserve">Q6. Des données réelles concernent l’espérance de vie en années de 183 pays du monde (OMS, 2015).  </t>
  </si>
  <si>
    <t>Moyenne X</t>
  </si>
  <si>
    <t>Pointage/40</t>
  </si>
  <si>
    <t>Note/20</t>
  </si>
  <si>
    <t xml:space="preserve">a) Complétez le tableau de distribution de fréquences regroupées ci-dessous (longueur de classes = 4), incluant les </t>
  </si>
  <si>
    <t>approprié (8 pts)</t>
  </si>
  <si>
    <t>L’espérance de vie suit une distribution normale avec les paramètres ci-dessous (6 pts) :</t>
  </si>
  <si>
    <t>Ne touchez pas aux bandes jaunes! Elles correspondent au comptage des points.</t>
  </si>
  <si>
    <t>Arrondir à deux décimales!</t>
  </si>
  <si>
    <t>Arrondir à une décimale!</t>
  </si>
  <si>
    <t>Arrondir les % à l'entier!</t>
  </si>
  <si>
    <r>
      <t xml:space="preserve">d) Interprétez statistiquement les résultats (ce que disent les pourcentages et ce qu'ils suggèrent) </t>
    </r>
    <r>
      <rPr>
        <b/>
        <sz val="12"/>
        <color theme="1"/>
        <rFont val="Arial"/>
        <family val="2"/>
      </rPr>
      <t>(1 pt)</t>
    </r>
  </si>
  <si>
    <r>
      <t xml:space="preserve">e) Interprétez sociologiquement les résultats en expliquant la tendance ou la conclusion en d) </t>
    </r>
    <r>
      <rPr>
        <b/>
        <sz val="12"/>
        <color theme="1"/>
        <rFont val="Arial"/>
        <family val="2"/>
      </rPr>
      <t>(1 pt)</t>
    </r>
  </si>
  <si>
    <t>points</t>
  </si>
  <si>
    <t xml:space="preserve">Sur 7 </t>
  </si>
  <si>
    <t>concernant l'intention de vote à la prochaine élection présidentielle de 2024 (n=30)</t>
  </si>
  <si>
    <r>
      <t xml:space="preserve">c) Représentez la distribution de pourcentages à l'aide d'un graphique approprié </t>
    </r>
    <r>
      <rPr>
        <b/>
        <sz val="12"/>
        <color theme="1"/>
        <rFont val="Arial"/>
        <family val="2"/>
      </rPr>
      <t>(1 pt)</t>
    </r>
  </si>
  <si>
    <r>
      <t>en respectant les normes de présentation convenues.</t>
    </r>
    <r>
      <rPr>
        <b/>
        <sz val="12"/>
        <color theme="1"/>
        <rFont val="Arial"/>
        <family val="2"/>
      </rPr>
      <t xml:space="preserve"> (3 pts)</t>
    </r>
  </si>
  <si>
    <r>
      <t xml:space="preserve">a) Quel est le type de variable en question? (nominale, ordinale, discrète ou continue) </t>
    </r>
    <r>
      <rPr>
        <b/>
        <sz val="12"/>
        <color theme="1"/>
        <rFont val="Arial"/>
        <family val="2"/>
      </rPr>
      <t>(1 pt)</t>
    </r>
  </si>
  <si>
    <t>Ci-dessous la distribution du nombre d'heures sur Internet (8 pts)</t>
  </si>
  <si>
    <t xml:space="preserve">b) Pour les mêmes données du nombre d'heures sur Internet, calculez les statistiques descriptives ci-dessous </t>
  </si>
  <si>
    <t>Sur 7</t>
  </si>
  <si>
    <t>Sur 8</t>
  </si>
  <si>
    <r>
      <rPr>
        <b/>
        <sz val="12"/>
        <color theme="1"/>
        <rFont val="Arial"/>
        <family val="2"/>
      </rPr>
      <t>références relatives et absolues</t>
    </r>
    <r>
      <rPr>
        <sz val="12"/>
        <color theme="1"/>
        <rFont val="Arial"/>
        <family val="2"/>
      </rPr>
      <t xml:space="preserve">. Calculez donc les scores-z </t>
    </r>
    <r>
      <rPr>
        <b/>
        <sz val="12"/>
        <color theme="1"/>
        <rFont val="Arial"/>
        <family val="2"/>
      </rPr>
      <t>(2 pts)</t>
    </r>
  </si>
  <si>
    <t>Ci-dessous la même distribution du nombre d'heures sur Internet (8 pts)</t>
  </si>
  <si>
    <r>
      <t xml:space="preserve">fréquences, les pourcentages et les pourcentages cumulés, </t>
    </r>
    <r>
      <rPr>
        <b/>
        <u/>
        <sz val="12"/>
        <color theme="1"/>
        <rFont val="Arial"/>
        <family val="2"/>
      </rPr>
      <t>en utilisant les calculs sur les cellules</t>
    </r>
    <r>
      <rPr>
        <b/>
        <sz val="12"/>
        <color theme="1"/>
        <rFont val="Arial"/>
        <family val="2"/>
      </rPr>
      <t xml:space="preserve"> (3 pts). </t>
    </r>
  </si>
  <si>
    <r>
      <t xml:space="preserve">b) La nouvelle variable ainsi regroupée en classes est de quel type? (nominale, ordinale, discrète ou continue) </t>
    </r>
    <r>
      <rPr>
        <b/>
        <sz val="12"/>
        <color theme="1"/>
        <rFont val="Arial"/>
        <family val="2"/>
      </rPr>
      <t>(1 pt)</t>
    </r>
  </si>
  <si>
    <r>
      <t xml:space="preserve">Quelle serait la longueur des classes?  (Montrez les calculs effectués) </t>
    </r>
    <r>
      <rPr>
        <b/>
        <sz val="12"/>
        <color theme="1"/>
        <rFont val="Arial"/>
        <family val="2"/>
      </rPr>
      <t>(2 pts)</t>
    </r>
  </si>
  <si>
    <r>
      <t xml:space="preserve">Analysez ou interprétez statistiquement le graphe ci-dessus en mettant en évidence les faits saillants </t>
    </r>
    <r>
      <rPr>
        <b/>
        <sz val="12"/>
        <color theme="1"/>
        <rFont val="Arial"/>
        <family val="2"/>
      </rPr>
      <t>(1 pt)</t>
    </r>
  </si>
  <si>
    <r>
      <t xml:space="preserve">c) Évolution du PIB par habitant (en dollars US) au Sénégal (https://donnees.banquemondiale.org/) </t>
    </r>
    <r>
      <rPr>
        <b/>
        <sz val="12"/>
        <color theme="1"/>
        <rFont val="Arial"/>
        <family val="2"/>
      </rPr>
      <t>(2 pts)</t>
    </r>
  </si>
  <si>
    <t>Master 2</t>
  </si>
  <si>
    <t>Doctorat</t>
  </si>
  <si>
    <t>Licence 3</t>
  </si>
  <si>
    <t>Graphe approprié ici et bien construit:</t>
  </si>
  <si>
    <r>
      <t xml:space="preserve">Analysez ou interprétez statistiquement le graphe en mettant en évidence les faits saillants de l'évolution du PIB </t>
    </r>
    <r>
      <rPr>
        <b/>
        <sz val="12"/>
        <color theme="1"/>
        <rFont val="Arial"/>
        <family val="2"/>
      </rPr>
      <t>(1 pt)</t>
    </r>
  </si>
  <si>
    <r>
      <t xml:space="preserve">b) Répartition des étudiants de L2 inscrits en sociologie à l'UGB selon le niveau de scolarité désiré (n=94) </t>
    </r>
    <r>
      <rPr>
        <b/>
        <sz val="12"/>
        <color theme="1"/>
        <rFont val="Arial"/>
        <family val="2"/>
      </rPr>
      <t>(1 pt)</t>
    </r>
  </si>
  <si>
    <r>
      <t xml:space="preserve">a) Répartition des étudiants de L2 inscrits en sociologie à l'UGB selon la région d'appartenance (n=102) </t>
    </r>
    <r>
      <rPr>
        <b/>
        <sz val="12"/>
        <color theme="1"/>
        <rFont val="Arial"/>
        <family val="2"/>
      </rPr>
      <t>(2 pts)</t>
    </r>
  </si>
  <si>
    <t xml:space="preserve">Q5. Soit le tableau de données décrivant un échantillon observé (n=10) à propos du nombre d’heures </t>
  </si>
  <si>
    <r>
      <t>a) Calculez la somme, puis la moyenne à l'aide d'Excel directement dans le tableau ci-dessus</t>
    </r>
    <r>
      <rPr>
        <b/>
        <sz val="12"/>
        <color theme="1"/>
        <rFont val="Arial"/>
        <family val="2"/>
      </rPr>
      <t xml:space="preserve"> (1 pt) </t>
    </r>
  </si>
  <si>
    <r>
      <t xml:space="preserve">b) Complétez le tableau en calculant les scores déviation, leur carré et les sommes respectives </t>
    </r>
    <r>
      <rPr>
        <b/>
        <sz val="12"/>
        <color theme="1"/>
        <rFont val="Arial"/>
        <family val="2"/>
      </rPr>
      <t xml:space="preserve">(2 pts) </t>
    </r>
  </si>
  <si>
    <t xml:space="preserve">passées sur Internet par jour chez 10 étudiants de L2 inscrits en sociologie à l'UGB (4 pts).  </t>
  </si>
  <si>
    <t>Sur 4</t>
  </si>
  <si>
    <t>Variance=</t>
  </si>
  <si>
    <t>Ecart-type=</t>
  </si>
  <si>
    <t>Mettez les calculs directement dans les cellules ci-dessous en utilisant la somme des carrés.</t>
  </si>
  <si>
    <r>
      <t xml:space="preserve">c) Calculez la variance, puis l'écart-type à partir de la </t>
    </r>
    <r>
      <rPr>
        <b/>
        <u/>
        <sz val="12"/>
        <color theme="1"/>
        <rFont val="Arial"/>
        <family val="2"/>
      </rPr>
      <t>somme des carrés obtenu</t>
    </r>
    <r>
      <rPr>
        <sz val="12"/>
        <color theme="1"/>
        <rFont val="Arial"/>
        <family val="2"/>
      </rPr>
      <t xml:space="preserve">e dans le tableau ci-dessus </t>
    </r>
    <r>
      <rPr>
        <b/>
        <sz val="12"/>
        <color theme="1"/>
        <rFont val="Arial"/>
        <family val="2"/>
      </rPr>
      <t xml:space="preserve">(1 pt) </t>
    </r>
  </si>
  <si>
    <t>Mettez la formule des scores-Z dans les cellules de calculs!</t>
  </si>
  <si>
    <r>
      <t xml:space="preserve">en utilisant les </t>
    </r>
    <r>
      <rPr>
        <b/>
        <sz val="12"/>
        <color theme="1"/>
        <rFont val="Arial"/>
        <family val="2"/>
      </rPr>
      <t>formules statistiques intégrées</t>
    </r>
    <r>
      <rPr>
        <sz val="12"/>
        <color theme="1"/>
        <rFont val="Arial"/>
        <family val="2"/>
      </rPr>
      <t xml:space="preserve"> du tableur Excel. </t>
    </r>
    <r>
      <rPr>
        <b/>
        <sz val="12"/>
        <color theme="1"/>
        <rFont val="Arial"/>
        <family val="2"/>
      </rPr>
      <t>(4 pts)</t>
    </r>
  </si>
  <si>
    <r>
      <t xml:space="preserve">c) Représentez les données ainsi regroupées à l'aide d'un histogramme en pourcentages bien construit </t>
    </r>
    <r>
      <rPr>
        <b/>
        <sz val="12"/>
        <color theme="1"/>
        <rFont val="Arial"/>
        <family val="2"/>
      </rPr>
      <t>(2 pts)</t>
    </r>
  </si>
  <si>
    <r>
      <t xml:space="preserve">a1…l’espérance de vie est inférieure à 65 ans, </t>
    </r>
    <r>
      <rPr>
        <b/>
        <sz val="12"/>
        <color theme="1"/>
        <rFont val="Arial"/>
        <family val="2"/>
      </rPr>
      <t>(2 pts)</t>
    </r>
  </si>
  <si>
    <r>
      <t xml:space="preserve">a2…l’espérance de vie est inférieure à 80 ans, </t>
    </r>
    <r>
      <rPr>
        <b/>
        <sz val="12"/>
        <color theme="1"/>
        <rFont val="Arial"/>
        <family val="2"/>
      </rPr>
      <t>(2 pts)</t>
    </r>
  </si>
  <si>
    <r>
      <t>a3…l’espérance de vie est supérieure à 83 ans,</t>
    </r>
    <r>
      <rPr>
        <b/>
        <sz val="12"/>
        <color theme="1"/>
        <rFont val="Arial"/>
        <family val="2"/>
      </rPr>
      <t xml:space="preserve"> (1 pt)</t>
    </r>
  </si>
  <si>
    <r>
      <t>a4…l’espérance de vie est comprise entre 65 et 80 ans.</t>
    </r>
    <r>
      <rPr>
        <b/>
        <sz val="12"/>
        <color theme="1"/>
        <rFont val="Arial"/>
        <family val="2"/>
      </rPr>
      <t xml:space="preserve"> (1 pt)</t>
    </r>
  </si>
  <si>
    <t xml:space="preserve">c) Pour les mêmes données, standardisez les nombres d'heures (scores Xi) en scores-Zi en utilisant les notions de </t>
  </si>
  <si>
    <t>Écart-type = 6 ans</t>
  </si>
  <si>
    <t>À compléter et déposer sur Moodle par le responsable de l'équipe : Samedi 18 mai 23h59</t>
  </si>
  <si>
    <t>Département de sociologie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</si>
</sst>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rgb="FF000000"/>
      <name val="Bookman Old Style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9D4B07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color rgb="FF000000"/>
      <name val="Trebuchet MS"/>
      <family val="2"/>
    </font>
    <font>
      <b/>
      <vertAlign val="subscript"/>
      <sz val="12"/>
      <color rgb="FF000000"/>
      <name val="Trebuchet MS"/>
      <family val="2"/>
    </font>
    <font>
      <b/>
      <vertAlign val="superscript"/>
      <sz val="12"/>
      <color rgb="FF000000"/>
      <name val="Trebuchet MS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Arial"/>
      <family val="2"/>
    </font>
    <font>
      <b/>
      <u/>
      <sz val="12"/>
      <color theme="1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A35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4">
    <xf numFmtId="0" fontId="0" fillId="0" borderId="0" xfId="0"/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8" xfId="0" applyBorder="1"/>
    <xf numFmtId="0" fontId="0" fillId="0" borderId="10" xfId="0" applyBorder="1"/>
    <xf numFmtId="0" fontId="0" fillId="0" borderId="12" xfId="0" applyBorder="1"/>
    <xf numFmtId="1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3" fillId="0" borderId="0" xfId="1" applyFont="1"/>
    <xf numFmtId="16" fontId="6" fillId="0" borderId="0" xfId="0" applyNumberFormat="1" applyFont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16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/>
    <xf numFmtId="0" fontId="20" fillId="0" borderId="0" xfId="0" applyFont="1"/>
    <xf numFmtId="0" fontId="5" fillId="0" borderId="2" xfId="0" applyFont="1" applyBorder="1"/>
    <xf numFmtId="1" fontId="6" fillId="0" borderId="0" xfId="0" applyNumberFormat="1" applyFont="1"/>
    <xf numFmtId="1" fontId="6" fillId="0" borderId="1" xfId="0" applyNumberFormat="1" applyFont="1" applyBorder="1"/>
    <xf numFmtId="1" fontId="6" fillId="0" borderId="2" xfId="0" applyNumberFormat="1" applyFont="1" applyBorder="1"/>
    <xf numFmtId="0" fontId="5" fillId="0" borderId="1" xfId="0" applyFont="1" applyBorder="1"/>
    <xf numFmtId="1" fontId="5" fillId="0" borderId="1" xfId="0" applyNumberFormat="1" applyFont="1" applyBorder="1"/>
    <xf numFmtId="0" fontId="7" fillId="0" borderId="7" xfId="0" applyFont="1" applyBorder="1"/>
    <xf numFmtId="0" fontId="7" fillId="0" borderId="2" xfId="0" applyFont="1" applyBorder="1"/>
    <xf numFmtId="0" fontId="7" fillId="0" borderId="9" xfId="0" applyFont="1" applyBorder="1"/>
    <xf numFmtId="0" fontId="7" fillId="0" borderId="11" xfId="0" applyFont="1" applyBorder="1"/>
    <xf numFmtId="0" fontId="7" fillId="0" borderId="1" xfId="0" applyFont="1" applyBorder="1"/>
    <xf numFmtId="0" fontId="0" fillId="4" borderId="0" xfId="0" applyFill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19" fillId="4" borderId="0" xfId="0" applyFont="1" applyFill="1"/>
    <xf numFmtId="0" fontId="19" fillId="4" borderId="13" xfId="0" applyFont="1" applyFill="1" applyBorder="1"/>
    <xf numFmtId="0" fontId="10" fillId="4" borderId="0" xfId="0" applyFont="1" applyFill="1"/>
    <xf numFmtId="0" fontId="7" fillId="4" borderId="0" xfId="0" applyFont="1" applyFill="1"/>
    <xf numFmtId="0" fontId="10" fillId="4" borderId="4" xfId="0" applyFont="1" applyFill="1" applyBorder="1"/>
    <xf numFmtId="0" fontId="21" fillId="0" borderId="0" xfId="0" applyFont="1"/>
    <xf numFmtId="0" fontId="14" fillId="0" borderId="0" xfId="0" applyFont="1"/>
    <xf numFmtId="0" fontId="15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8" fillId="0" borderId="13" xfId="0" applyFont="1" applyBorder="1"/>
    <xf numFmtId="0" fontId="8" fillId="0" borderId="13" xfId="0" applyFont="1" applyBorder="1" applyAlignment="1">
      <alignment horizontal="right"/>
    </xf>
    <xf numFmtId="0" fontId="22" fillId="4" borderId="0" xfId="0" applyFont="1" applyFill="1"/>
    <xf numFmtId="0" fontId="23" fillId="4" borderId="13" xfId="0" applyFont="1" applyFill="1" applyBorder="1"/>
    <xf numFmtId="0" fontId="5" fillId="4" borderId="0" xfId="0" applyFont="1" applyFill="1"/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2" borderId="4" xfId="0" applyFont="1" applyFill="1" applyBorder="1"/>
    <xf numFmtId="0" fontId="6" fillId="2" borderId="4" xfId="0" applyFont="1" applyFill="1" applyBorder="1"/>
    <xf numFmtId="0" fontId="25" fillId="0" borderId="0" xfId="0" applyFont="1"/>
    <xf numFmtId="0" fontId="7" fillId="0" borderId="8" xfId="0" applyFont="1" applyBorder="1"/>
    <xf numFmtId="0" fontId="7" fillId="0" borderId="10" xfId="0" applyFont="1" applyBorder="1"/>
    <xf numFmtId="0" fontId="7" fillId="0" borderId="12" xfId="0" applyFont="1" applyBorder="1"/>
    <xf numFmtId="0" fontId="8" fillId="5" borderId="4" xfId="0" applyFont="1" applyFill="1" applyBorder="1"/>
    <xf numFmtId="0" fontId="27" fillId="0" borderId="0" xfId="0" applyFont="1"/>
    <xf numFmtId="0" fontId="28" fillId="0" borderId="0" xfId="0" applyFont="1"/>
    <xf numFmtId="1" fontId="7" fillId="2" borderId="4" xfId="0" applyNumberFormat="1" applyFont="1" applyFill="1" applyBorder="1"/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6" fillId="3" borderId="16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890D1A05-4A44-401D-BCE1-4BF1D0A32B81}"/>
  </cellStyles>
  <dxfs count="0"/>
  <tableStyles count="0" defaultTableStyle="TableStyleMedium2" defaultPivotStyle="PivotStyleLight16"/>
  <colors>
    <mruColors>
      <color rgb="FFE7A3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38100</xdr:rowOff>
    </xdr:to>
    <xdr:pic>
      <xdr:nvPicPr>
        <xdr:cNvPr id="3" name="Image 2" descr="Une image contenant texte&#10;&#10;Description générée automatiquement">
          <a:extLst>
            <a:ext uri="{FF2B5EF4-FFF2-40B4-BE49-F238E27FC236}">
              <a16:creationId xmlns:a16="http://schemas.microsoft.com/office/drawing/2014/main" id="{A4D83CD2-72C3-437E-9D4D-E7EB8F193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458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868680</xdr:colOff>
      <xdr:row>6</xdr:row>
      <xdr:rowOff>60960</xdr:rowOff>
    </xdr:from>
    <xdr:to>
      <xdr:col>3</xdr:col>
      <xdr:colOff>1028700</xdr:colOff>
      <xdr:row>6</xdr:row>
      <xdr:rowOff>60960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E0144169-68BD-46C1-B2AB-0B46B605DE56}"/>
            </a:ext>
          </a:extLst>
        </xdr:cNvPr>
        <xdr:cNvCxnSpPr/>
      </xdr:nvCxnSpPr>
      <xdr:spPr>
        <a:xfrm>
          <a:off x="4411980" y="1508760"/>
          <a:ext cx="1600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6</xdr:row>
      <xdr:rowOff>45720</xdr:rowOff>
    </xdr:from>
    <xdr:to>
      <xdr:col>2</xdr:col>
      <xdr:colOff>960120</xdr:colOff>
      <xdr:row>6</xdr:row>
      <xdr:rowOff>45720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5D5D7923-39B3-485C-830F-E4A95C9ADCDC}"/>
            </a:ext>
          </a:extLst>
        </xdr:cNvPr>
        <xdr:cNvCxnSpPr/>
      </xdr:nvCxnSpPr>
      <xdr:spPr>
        <a:xfrm>
          <a:off x="3078480" y="1493520"/>
          <a:ext cx="1600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1135380</xdr:colOff>
      <xdr:row>18</xdr:row>
      <xdr:rowOff>99060</xdr:rowOff>
    </xdr:from>
    <xdr:to>
      <xdr:col>1</xdr:col>
      <xdr:colOff>0</xdr:colOff>
      <xdr:row>18</xdr:row>
      <xdr:rowOff>99060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ECC68934-CF6B-495E-BE81-55473F9652CA}"/>
            </a:ext>
          </a:extLst>
        </xdr:cNvPr>
        <xdr:cNvCxnSpPr/>
      </xdr:nvCxnSpPr>
      <xdr:spPr>
        <a:xfrm>
          <a:off x="1135380" y="3977640"/>
          <a:ext cx="1600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CB86-5B22-4C24-9711-BD5D888D0038}">
  <dimension ref="A1:E23"/>
  <sheetViews>
    <sheetView showGridLines="0" tabSelected="1" zoomScale="95" zoomScaleNormal="95" workbookViewId="0">
      <selection activeCell="H3" sqref="H3"/>
    </sheetView>
  </sheetViews>
  <sheetFormatPr baseColWidth="10" defaultRowHeight="14.4" x14ac:dyDescent="0.3"/>
  <cols>
    <col min="1" max="1" width="15" customWidth="1"/>
    <col min="2" max="2" width="39.44140625" customWidth="1"/>
    <col min="3" max="3" width="22.77734375" customWidth="1"/>
    <col min="4" max="4" width="9" customWidth="1"/>
    <col min="5" max="5" width="15.77734375" style="47" customWidth="1"/>
  </cols>
  <sheetData>
    <row r="1" spans="1:5" ht="24" customHeight="1" x14ac:dyDescent="0.3"/>
    <row r="2" spans="1:5" ht="15.6" x14ac:dyDescent="0.3">
      <c r="A2" s="78" t="s">
        <v>0</v>
      </c>
      <c r="B2" s="78"/>
    </row>
    <row r="3" spans="1:5" ht="31.2" x14ac:dyDescent="0.3">
      <c r="A3" s="1" t="s">
        <v>140</v>
      </c>
    </row>
    <row r="4" spans="1:5" ht="15.6" x14ac:dyDescent="0.3">
      <c r="A4" s="1"/>
    </row>
    <row r="5" spans="1:5" ht="6" customHeight="1" x14ac:dyDescent="0.3">
      <c r="A5" s="3"/>
    </row>
    <row r="6" spans="1:5" ht="18" thickBot="1" x14ac:dyDescent="0.35">
      <c r="B6" s="4" t="s">
        <v>8</v>
      </c>
      <c r="E6" s="62" t="s">
        <v>86</v>
      </c>
    </row>
    <row r="7" spans="1:5" ht="21.6" thickBot="1" x14ac:dyDescent="0.45">
      <c r="B7" s="4" t="s">
        <v>9</v>
      </c>
      <c r="E7" s="63">
        <f>'Freq simples'!L3+Stats!L3+'Freq regr.'!L3+Graphes!L3+'C.normale'!L3+Calculs!L3</f>
        <v>0</v>
      </c>
    </row>
    <row r="8" spans="1:5" ht="8.4" customHeight="1" x14ac:dyDescent="0.3">
      <c r="E8" s="64"/>
    </row>
    <row r="9" spans="1:5" ht="18" thickBot="1" x14ac:dyDescent="0.35">
      <c r="B9" s="5" t="s">
        <v>7</v>
      </c>
      <c r="E9" s="62" t="s">
        <v>87</v>
      </c>
    </row>
    <row r="10" spans="1:5" ht="3" hidden="1" customHeight="1" thickBot="1" x14ac:dyDescent="0.35">
      <c r="B10" s="2"/>
      <c r="E10" s="64"/>
    </row>
    <row r="11" spans="1:5" ht="22.8" customHeight="1" thickBot="1" x14ac:dyDescent="0.45">
      <c r="B11" s="5" t="s">
        <v>1</v>
      </c>
      <c r="E11" s="63">
        <f>E7/40*20</f>
        <v>0</v>
      </c>
    </row>
    <row r="12" spans="1:5" ht="6.6" customHeight="1" x14ac:dyDescent="0.3">
      <c r="A12" s="5"/>
    </row>
    <row r="13" spans="1:5" ht="15.6" x14ac:dyDescent="0.3">
      <c r="A13" s="8" t="s">
        <v>2</v>
      </c>
      <c r="B13" s="8" t="s">
        <v>3</v>
      </c>
      <c r="C13" s="8" t="s">
        <v>4</v>
      </c>
    </row>
    <row r="14" spans="1:5" ht="15.6" x14ac:dyDescent="0.3">
      <c r="A14" s="9">
        <v>1</v>
      </c>
      <c r="B14" s="66"/>
      <c r="C14" s="66"/>
    </row>
    <row r="15" spans="1:5" ht="15.6" x14ac:dyDescent="0.3">
      <c r="A15" s="7">
        <v>2</v>
      </c>
      <c r="B15" s="66"/>
      <c r="C15" s="66"/>
    </row>
    <row r="16" spans="1:5" ht="15.6" x14ac:dyDescent="0.3">
      <c r="A16" s="7">
        <v>3</v>
      </c>
      <c r="B16" s="66"/>
      <c r="C16" s="66"/>
    </row>
    <row r="17" spans="1:3" ht="15.6" x14ac:dyDescent="0.3">
      <c r="A17" s="7">
        <v>4</v>
      </c>
      <c r="B17" s="66"/>
      <c r="C17" s="66"/>
    </row>
    <row r="18" spans="1:3" ht="8.4" customHeight="1" x14ac:dyDescent="0.3">
      <c r="A18" s="7"/>
    </row>
    <row r="19" spans="1:3" ht="15.6" x14ac:dyDescent="0.3">
      <c r="B19" s="5" t="s">
        <v>5</v>
      </c>
    </row>
    <row r="20" spans="1:3" ht="15.6" x14ac:dyDescent="0.3">
      <c r="B20" s="6" t="s">
        <v>6</v>
      </c>
    </row>
    <row r="21" spans="1:3" ht="6" customHeight="1" x14ac:dyDescent="0.3"/>
    <row r="22" spans="1:3" x14ac:dyDescent="0.3">
      <c r="A22" s="79" t="s">
        <v>139</v>
      </c>
      <c r="B22" s="79"/>
      <c r="C22" s="79"/>
    </row>
    <row r="23" spans="1:3" x14ac:dyDescent="0.3">
      <c r="A23" s="79" t="s">
        <v>91</v>
      </c>
      <c r="B23" s="79"/>
      <c r="C23" s="79"/>
    </row>
  </sheetData>
  <mergeCells count="3">
    <mergeCell ref="A2:B2"/>
    <mergeCell ref="A22:C22"/>
    <mergeCell ref="A23:C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08F9-E0E3-4F6B-B2DF-0939920DEFEB}">
  <dimension ref="A1:M69"/>
  <sheetViews>
    <sheetView workbookViewId="0">
      <selection sqref="A1:J1"/>
    </sheetView>
  </sheetViews>
  <sheetFormatPr baseColWidth="10" defaultRowHeight="15.6" x14ac:dyDescent="0.3"/>
  <cols>
    <col min="3" max="3" width="4.6640625" customWidth="1"/>
    <col min="4" max="4" width="9.109375" customWidth="1"/>
    <col min="6" max="6" width="4.5546875" customWidth="1"/>
    <col min="9" max="9" width="13.44140625" customWidth="1"/>
    <col min="10" max="10" width="9.77734375" customWidth="1"/>
    <col min="11" max="11" width="3" customWidth="1"/>
    <col min="12" max="12" width="9.44140625" style="53" customWidth="1"/>
    <col min="13" max="13" width="11.5546875" style="15"/>
  </cols>
  <sheetData>
    <row r="1" spans="1:12" ht="17.399999999999999" x14ac:dyDescent="0.3">
      <c r="A1" s="80" t="s">
        <v>57</v>
      </c>
      <c r="B1" s="80"/>
      <c r="C1" s="80"/>
      <c r="D1" s="80"/>
      <c r="E1" s="80"/>
      <c r="F1" s="80"/>
      <c r="G1" s="80"/>
      <c r="H1" s="80"/>
      <c r="I1" s="80"/>
      <c r="J1" s="80"/>
      <c r="L1" s="51" t="s">
        <v>98</v>
      </c>
    </row>
    <row r="2" spans="1:12" ht="16.2" thickBot="1" x14ac:dyDescent="0.35">
      <c r="L2" s="51" t="s">
        <v>97</v>
      </c>
    </row>
    <row r="3" spans="1:12" ht="16.2" thickBot="1" x14ac:dyDescent="0.35">
      <c r="A3" s="16" t="s">
        <v>49</v>
      </c>
      <c r="B3" s="16"/>
      <c r="C3" s="16"/>
      <c r="D3" s="16"/>
      <c r="E3" s="16"/>
      <c r="F3" s="16"/>
      <c r="G3" s="16"/>
      <c r="H3" s="16"/>
      <c r="I3" s="17"/>
      <c r="L3" s="52">
        <f>L19+L23+L35+L51+L61</f>
        <v>0</v>
      </c>
    </row>
    <row r="4" spans="1:12" x14ac:dyDescent="0.3">
      <c r="A4" s="16" t="s">
        <v>99</v>
      </c>
      <c r="B4" s="16"/>
      <c r="C4" s="16"/>
      <c r="D4" s="16"/>
      <c r="E4" s="16"/>
      <c r="F4" s="16"/>
      <c r="G4" s="16"/>
      <c r="H4" s="16"/>
      <c r="I4" s="17"/>
    </row>
    <row r="5" spans="1:12" x14ac:dyDescent="0.3">
      <c r="A5" s="16" t="s">
        <v>52</v>
      </c>
      <c r="B5" s="16"/>
      <c r="C5" s="16"/>
      <c r="D5" s="16"/>
      <c r="E5" s="16"/>
      <c r="F5" s="16"/>
      <c r="G5" s="16"/>
      <c r="H5" s="16"/>
      <c r="I5" s="17"/>
    </row>
    <row r="7" spans="1:12" x14ac:dyDescent="0.3">
      <c r="A7" s="12" t="s">
        <v>15</v>
      </c>
      <c r="B7" s="12" t="s">
        <v>16</v>
      </c>
      <c r="C7" s="10"/>
      <c r="D7" s="12" t="s">
        <v>15</v>
      </c>
      <c r="E7" s="12" t="s">
        <v>16</v>
      </c>
      <c r="F7" s="10"/>
      <c r="G7" s="12" t="s">
        <v>15</v>
      </c>
      <c r="H7" s="12" t="s">
        <v>16</v>
      </c>
    </row>
    <row r="8" spans="1:12" x14ac:dyDescent="0.3">
      <c r="A8" s="13">
        <v>1</v>
      </c>
      <c r="B8" s="13" t="s">
        <v>14</v>
      </c>
      <c r="C8" s="11"/>
      <c r="D8" s="13">
        <v>11</v>
      </c>
      <c r="E8" s="13" t="s">
        <v>14</v>
      </c>
      <c r="F8" s="11"/>
      <c r="G8" s="13">
        <v>21</v>
      </c>
      <c r="H8" s="13" t="s">
        <v>13</v>
      </c>
    </row>
    <row r="9" spans="1:12" x14ac:dyDescent="0.3">
      <c r="A9" s="13">
        <v>2</v>
      </c>
      <c r="B9" s="13" t="s">
        <v>14</v>
      </c>
      <c r="C9" s="11"/>
      <c r="D9" s="13">
        <v>12</v>
      </c>
      <c r="E9" s="13" t="s">
        <v>13</v>
      </c>
      <c r="F9" s="11"/>
      <c r="G9" s="13">
        <v>22</v>
      </c>
      <c r="H9" s="13" t="s">
        <v>13</v>
      </c>
    </row>
    <row r="10" spans="1:12" x14ac:dyDescent="0.3">
      <c r="A10" s="13">
        <v>3</v>
      </c>
      <c r="B10" s="13" t="s">
        <v>13</v>
      </c>
      <c r="C10" s="11"/>
      <c r="D10" s="13">
        <v>13</v>
      </c>
      <c r="E10" s="13" t="s">
        <v>14</v>
      </c>
      <c r="F10" s="11"/>
      <c r="G10" s="13">
        <v>23</v>
      </c>
      <c r="H10" s="13" t="s">
        <v>13</v>
      </c>
    </row>
    <row r="11" spans="1:12" x14ac:dyDescent="0.3">
      <c r="A11" s="13">
        <v>4</v>
      </c>
      <c r="B11" s="13" t="s">
        <v>13</v>
      </c>
      <c r="C11" s="11"/>
      <c r="D11" s="13">
        <v>14</v>
      </c>
      <c r="E11" s="13" t="s">
        <v>13</v>
      </c>
      <c r="F11" s="11"/>
      <c r="G11" s="13">
        <v>24</v>
      </c>
      <c r="H11" s="13" t="s">
        <v>13</v>
      </c>
    </row>
    <row r="12" spans="1:12" x14ac:dyDescent="0.3">
      <c r="A12" s="13">
        <v>5</v>
      </c>
      <c r="B12" s="13" t="s">
        <v>13</v>
      </c>
      <c r="C12" s="11"/>
      <c r="D12" s="13">
        <v>15</v>
      </c>
      <c r="E12" s="13" t="s">
        <v>13</v>
      </c>
      <c r="F12" s="11"/>
      <c r="G12" s="13">
        <v>25</v>
      </c>
      <c r="H12" s="13" t="s">
        <v>13</v>
      </c>
    </row>
    <row r="13" spans="1:12" x14ac:dyDescent="0.3">
      <c r="A13" s="13">
        <v>6</v>
      </c>
      <c r="B13" s="13" t="s">
        <v>14</v>
      </c>
      <c r="C13" s="11"/>
      <c r="D13" s="13">
        <v>16</v>
      </c>
      <c r="E13" s="13" t="s">
        <v>13</v>
      </c>
      <c r="F13" s="11"/>
      <c r="G13" s="13">
        <v>26</v>
      </c>
      <c r="H13" s="13" t="s">
        <v>13</v>
      </c>
    </row>
    <row r="14" spans="1:12" x14ac:dyDescent="0.3">
      <c r="A14" s="13">
        <v>7</v>
      </c>
      <c r="B14" s="13" t="s">
        <v>13</v>
      </c>
      <c r="C14" s="11"/>
      <c r="D14" s="13">
        <v>17</v>
      </c>
      <c r="E14" s="13" t="s">
        <v>13</v>
      </c>
      <c r="F14" s="11"/>
      <c r="G14" s="13">
        <v>27</v>
      </c>
      <c r="H14" s="13" t="s">
        <v>13</v>
      </c>
    </row>
    <row r="15" spans="1:12" x14ac:dyDescent="0.3">
      <c r="A15" s="13">
        <v>8</v>
      </c>
      <c r="B15" s="13" t="s">
        <v>13</v>
      </c>
      <c r="C15" s="11"/>
      <c r="D15" s="13">
        <v>18</v>
      </c>
      <c r="E15" s="13" t="s">
        <v>13</v>
      </c>
      <c r="F15" s="11"/>
      <c r="G15" s="13">
        <v>28</v>
      </c>
      <c r="H15" s="13" t="s">
        <v>13</v>
      </c>
    </row>
    <row r="16" spans="1:12" x14ac:dyDescent="0.3">
      <c r="A16" s="13">
        <v>9</v>
      </c>
      <c r="B16" s="13" t="s">
        <v>14</v>
      </c>
      <c r="C16" s="11"/>
      <c r="D16" s="13">
        <v>19</v>
      </c>
      <c r="E16" s="13" t="s">
        <v>14</v>
      </c>
      <c r="F16" s="11"/>
      <c r="G16" s="13">
        <v>29</v>
      </c>
      <c r="H16" s="13" t="s">
        <v>14</v>
      </c>
    </row>
    <row r="17" spans="1:12" x14ac:dyDescent="0.3">
      <c r="A17" s="13">
        <v>10</v>
      </c>
      <c r="B17" s="13" t="s">
        <v>14</v>
      </c>
      <c r="C17" s="11"/>
      <c r="D17" s="13">
        <v>20</v>
      </c>
      <c r="E17" s="13" t="s">
        <v>13</v>
      </c>
      <c r="F17" s="11"/>
      <c r="G17" s="13">
        <v>30</v>
      </c>
      <c r="H17" s="13" t="s">
        <v>13</v>
      </c>
    </row>
    <row r="19" spans="1:12" x14ac:dyDescent="0.3">
      <c r="A19" s="14" t="s">
        <v>102</v>
      </c>
      <c r="B19" s="15"/>
      <c r="C19" s="15"/>
      <c r="D19" s="15"/>
      <c r="E19" s="15"/>
      <c r="F19" s="15"/>
      <c r="G19" s="15"/>
      <c r="H19" s="15"/>
      <c r="I19" s="15"/>
      <c r="L19" s="55"/>
    </row>
    <row r="20" spans="1:12" x14ac:dyDescent="0.3">
      <c r="A20" s="11"/>
      <c r="B20" s="11"/>
      <c r="C20" s="11"/>
      <c r="D20" s="11"/>
      <c r="E20" s="11"/>
      <c r="F20" s="11"/>
      <c r="G20" s="11"/>
      <c r="H20" s="11"/>
      <c r="I20" s="11"/>
    </row>
    <row r="21" spans="1:12" x14ac:dyDescent="0.3">
      <c r="A21" s="81"/>
      <c r="B21" s="82"/>
      <c r="C21" s="11"/>
      <c r="D21" s="11"/>
      <c r="E21" s="11"/>
      <c r="F21" s="11"/>
      <c r="G21" s="11"/>
      <c r="H21" s="11"/>
      <c r="I21" s="11"/>
    </row>
    <row r="22" spans="1:12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12" x14ac:dyDescent="0.3">
      <c r="A23" s="14" t="s">
        <v>17</v>
      </c>
      <c r="B23" s="11"/>
      <c r="C23" s="11"/>
      <c r="D23" s="11"/>
      <c r="E23" s="11"/>
      <c r="F23" s="11"/>
      <c r="G23" s="11"/>
      <c r="H23" s="11"/>
      <c r="I23" s="11"/>
      <c r="L23" s="55"/>
    </row>
    <row r="24" spans="1:12" x14ac:dyDescent="0.3">
      <c r="A24" s="15" t="s">
        <v>101</v>
      </c>
      <c r="B24" s="15"/>
      <c r="C24" s="15"/>
      <c r="D24" s="15"/>
      <c r="E24" s="15"/>
      <c r="F24" s="15"/>
      <c r="G24" s="15"/>
      <c r="H24" s="11"/>
      <c r="I24" s="11"/>
    </row>
    <row r="25" spans="1:12" x14ac:dyDescent="0.3">
      <c r="A25" s="15"/>
      <c r="B25" s="15"/>
      <c r="C25" s="15"/>
      <c r="D25" s="15"/>
      <c r="E25" s="15"/>
      <c r="F25" s="15"/>
      <c r="G25" s="15"/>
      <c r="H25" s="70" t="s">
        <v>94</v>
      </c>
      <c r="I25" s="11"/>
    </row>
    <row r="26" spans="1:12" x14ac:dyDescent="0.3">
      <c r="A26" s="15"/>
      <c r="B26" s="15"/>
      <c r="C26" s="15"/>
      <c r="D26" s="15"/>
      <c r="E26" s="15"/>
      <c r="F26" s="15"/>
      <c r="G26" s="15"/>
      <c r="H26" s="11"/>
      <c r="I26" s="11"/>
    </row>
    <row r="27" spans="1:12" x14ac:dyDescent="0.3">
      <c r="A27" s="15"/>
      <c r="B27" s="15"/>
      <c r="C27" s="15"/>
      <c r="D27" s="15"/>
      <c r="E27" s="15"/>
      <c r="F27" s="15"/>
      <c r="G27" s="15"/>
      <c r="H27" s="11"/>
      <c r="I27" s="11"/>
    </row>
    <row r="28" spans="1:12" x14ac:dyDescent="0.3">
      <c r="A28" s="15"/>
      <c r="B28" s="15"/>
      <c r="C28" s="15"/>
      <c r="D28" s="15"/>
      <c r="E28" s="15"/>
      <c r="F28" s="15"/>
      <c r="G28" s="15"/>
      <c r="H28" s="11"/>
      <c r="I28" s="11"/>
    </row>
    <row r="29" spans="1:12" x14ac:dyDescent="0.3">
      <c r="A29" s="15"/>
      <c r="B29" s="15"/>
      <c r="C29" s="15"/>
      <c r="D29" s="15"/>
      <c r="E29" s="15"/>
      <c r="F29" s="15"/>
      <c r="G29" s="15"/>
      <c r="H29" s="11"/>
      <c r="I29" s="11"/>
    </row>
    <row r="30" spans="1:12" x14ac:dyDescent="0.3">
      <c r="A30" s="15"/>
      <c r="B30" s="15"/>
      <c r="C30" s="15"/>
      <c r="D30" s="15"/>
      <c r="E30" s="15"/>
      <c r="F30" s="15"/>
      <c r="G30" s="15"/>
      <c r="H30" s="11"/>
      <c r="I30" s="11"/>
    </row>
    <row r="31" spans="1:12" x14ac:dyDescent="0.3">
      <c r="A31" s="15"/>
      <c r="B31" s="15"/>
      <c r="C31" s="15"/>
      <c r="D31" s="15"/>
      <c r="E31" s="15"/>
      <c r="F31" s="15"/>
      <c r="G31" s="15"/>
      <c r="H31" s="11"/>
      <c r="I31" s="11"/>
    </row>
    <row r="32" spans="1:12" x14ac:dyDescent="0.3">
      <c r="A32" s="15"/>
      <c r="B32" s="15"/>
      <c r="C32" s="15"/>
      <c r="D32" s="15"/>
      <c r="E32" s="15"/>
      <c r="F32" s="15"/>
      <c r="G32" s="15"/>
      <c r="H32" s="11"/>
      <c r="I32" s="11"/>
    </row>
    <row r="33" spans="1:12" x14ac:dyDescent="0.3">
      <c r="A33" s="15"/>
      <c r="B33" s="15"/>
      <c r="C33" s="15"/>
      <c r="D33" s="15"/>
      <c r="E33" s="15"/>
      <c r="F33" s="15"/>
      <c r="G33" s="15"/>
      <c r="H33" s="11"/>
      <c r="I33" s="11"/>
    </row>
    <row r="34" spans="1:12" x14ac:dyDescent="0.3">
      <c r="A34" s="15"/>
      <c r="B34" s="15"/>
      <c r="C34" s="15"/>
      <c r="D34" s="15"/>
      <c r="E34" s="15"/>
      <c r="F34" s="15"/>
      <c r="G34" s="15"/>
      <c r="H34" s="11"/>
      <c r="I34" s="11"/>
    </row>
    <row r="35" spans="1:12" x14ac:dyDescent="0.3">
      <c r="A35" s="14" t="s">
        <v>100</v>
      </c>
      <c r="B35" s="11"/>
      <c r="C35" s="11"/>
      <c r="D35" s="11"/>
      <c r="E35" s="11"/>
      <c r="F35" s="11"/>
      <c r="G35" s="11"/>
      <c r="H35" s="11"/>
      <c r="I35" s="11"/>
      <c r="L35" s="55"/>
    </row>
    <row r="36" spans="1:12" x14ac:dyDescent="0.3">
      <c r="A36" s="15"/>
      <c r="B36" s="15"/>
      <c r="C36" s="15"/>
      <c r="D36" s="15"/>
      <c r="E36" s="15"/>
      <c r="F36" s="15"/>
      <c r="G36" s="15"/>
      <c r="H36" s="11"/>
      <c r="I36" s="11"/>
    </row>
    <row r="37" spans="1:12" x14ac:dyDescent="0.3">
      <c r="A37" s="11"/>
      <c r="B37" s="11"/>
      <c r="C37" s="11"/>
      <c r="D37" s="11"/>
      <c r="E37" s="11"/>
      <c r="F37" s="11"/>
      <c r="G37" s="11"/>
      <c r="H37" s="11"/>
      <c r="I37" s="11"/>
    </row>
    <row r="38" spans="1:12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12" x14ac:dyDescent="0.3">
      <c r="A39" s="11"/>
      <c r="B39" s="11"/>
      <c r="C39" s="11"/>
      <c r="D39" s="11"/>
      <c r="E39" s="11"/>
      <c r="F39" s="11"/>
      <c r="G39" s="11"/>
      <c r="H39" s="11"/>
      <c r="I39" s="11"/>
    </row>
    <row r="40" spans="1:12" x14ac:dyDescent="0.3">
      <c r="A40" s="11"/>
      <c r="B40" s="11"/>
      <c r="C40" s="11"/>
      <c r="D40" s="11"/>
      <c r="E40" s="11"/>
      <c r="F40" s="11"/>
      <c r="G40" s="11"/>
      <c r="H40" s="11"/>
      <c r="I40" s="11"/>
    </row>
    <row r="41" spans="1:12" x14ac:dyDescent="0.3">
      <c r="A41" s="11"/>
      <c r="B41" s="11"/>
      <c r="C41" s="11"/>
      <c r="D41" s="11"/>
      <c r="E41" s="11"/>
      <c r="F41" s="11"/>
      <c r="G41" s="11"/>
      <c r="H41" s="11"/>
      <c r="I41" s="11"/>
    </row>
    <row r="42" spans="1:12" x14ac:dyDescent="0.3">
      <c r="A42" s="11"/>
      <c r="B42" s="11"/>
      <c r="C42" s="11"/>
      <c r="D42" s="11"/>
      <c r="E42" s="11"/>
      <c r="F42" s="11"/>
      <c r="G42" s="11"/>
      <c r="H42" s="11"/>
      <c r="I42" s="11"/>
    </row>
    <row r="43" spans="1:12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12" x14ac:dyDescent="0.3">
      <c r="A44" s="11"/>
      <c r="B44" s="11"/>
      <c r="C44" s="11"/>
      <c r="D44" s="11"/>
      <c r="E44" s="11"/>
      <c r="F44" s="11"/>
      <c r="G44" s="11"/>
      <c r="H44" s="11"/>
      <c r="I44" s="11"/>
    </row>
    <row r="45" spans="1:12" x14ac:dyDescent="0.3">
      <c r="A45" s="11"/>
      <c r="B45" s="11"/>
      <c r="C45" s="11"/>
      <c r="D45" s="11"/>
      <c r="E45" s="11"/>
      <c r="F45" s="11"/>
      <c r="G45" s="11"/>
      <c r="H45" s="11"/>
      <c r="I45" s="11"/>
    </row>
    <row r="46" spans="1:12" x14ac:dyDescent="0.3">
      <c r="A46" s="11"/>
      <c r="B46" s="11"/>
      <c r="C46" s="11"/>
      <c r="D46" s="11"/>
      <c r="E46" s="11"/>
      <c r="F46" s="11"/>
      <c r="G46" s="11"/>
      <c r="H46" s="11"/>
      <c r="I46" s="11"/>
    </row>
    <row r="47" spans="1:12" x14ac:dyDescent="0.3">
      <c r="A47" s="11"/>
      <c r="B47" s="11"/>
      <c r="C47" s="11"/>
      <c r="D47" s="11"/>
      <c r="E47" s="11"/>
      <c r="F47" s="11"/>
      <c r="G47" s="11"/>
      <c r="H47" s="11"/>
      <c r="I47" s="11"/>
    </row>
    <row r="48" spans="1:12" x14ac:dyDescent="0.3">
      <c r="A48" s="11"/>
      <c r="B48" s="11"/>
      <c r="C48" s="11"/>
      <c r="D48" s="11"/>
      <c r="E48" s="11"/>
      <c r="F48" s="11"/>
      <c r="G48" s="11"/>
      <c r="H48" s="11"/>
      <c r="I48" s="11"/>
    </row>
    <row r="49" spans="1:12" x14ac:dyDescent="0.3">
      <c r="A49" s="11"/>
      <c r="B49" s="11"/>
      <c r="C49" s="11"/>
      <c r="D49" s="11"/>
      <c r="E49" s="11"/>
      <c r="F49" s="11"/>
      <c r="G49" s="11"/>
      <c r="H49" s="11"/>
      <c r="I49" s="11"/>
    </row>
    <row r="50" spans="1:12" x14ac:dyDescent="0.3">
      <c r="A50" s="11"/>
      <c r="B50" s="11"/>
      <c r="C50" s="11"/>
      <c r="D50" s="11"/>
      <c r="E50" s="11"/>
      <c r="F50" s="11"/>
      <c r="G50" s="11"/>
      <c r="H50" s="11"/>
      <c r="I50" s="11"/>
    </row>
    <row r="51" spans="1:12" x14ac:dyDescent="0.3">
      <c r="A51" s="14" t="s">
        <v>95</v>
      </c>
      <c r="B51" s="11"/>
      <c r="C51" s="11"/>
      <c r="D51" s="11"/>
      <c r="E51" s="11"/>
      <c r="F51" s="11"/>
      <c r="G51" s="11"/>
      <c r="H51" s="11"/>
      <c r="I51" s="11"/>
      <c r="L51" s="55"/>
    </row>
    <row r="52" spans="1:12" x14ac:dyDescent="0.3">
      <c r="A52" s="11"/>
      <c r="B52" s="11"/>
      <c r="C52" s="11"/>
      <c r="D52" s="11"/>
      <c r="E52" s="11"/>
      <c r="F52" s="11"/>
      <c r="G52" s="11"/>
      <c r="H52" s="11"/>
      <c r="I52" s="11"/>
    </row>
    <row r="53" spans="1:12" x14ac:dyDescent="0.3">
      <c r="A53" s="83"/>
      <c r="B53" s="84"/>
      <c r="C53" s="84"/>
      <c r="D53" s="84"/>
      <c r="E53" s="84"/>
      <c r="F53" s="84"/>
      <c r="G53" s="84"/>
      <c r="H53" s="84"/>
      <c r="I53" s="84"/>
      <c r="J53" s="85"/>
    </row>
    <row r="54" spans="1:12" x14ac:dyDescent="0.3">
      <c r="A54" s="86"/>
      <c r="B54" s="87"/>
      <c r="C54" s="87"/>
      <c r="D54" s="87"/>
      <c r="E54" s="87"/>
      <c r="F54" s="87"/>
      <c r="G54" s="87"/>
      <c r="H54" s="87"/>
      <c r="I54" s="87"/>
      <c r="J54" s="88"/>
    </row>
    <row r="55" spans="1:12" x14ac:dyDescent="0.3">
      <c r="A55" s="86"/>
      <c r="B55" s="87"/>
      <c r="C55" s="87"/>
      <c r="D55" s="87"/>
      <c r="E55" s="87"/>
      <c r="F55" s="87"/>
      <c r="G55" s="87"/>
      <c r="H55" s="87"/>
      <c r="I55" s="87"/>
      <c r="J55" s="88"/>
    </row>
    <row r="56" spans="1:12" x14ac:dyDescent="0.3">
      <c r="A56" s="86"/>
      <c r="B56" s="87"/>
      <c r="C56" s="87"/>
      <c r="D56" s="87"/>
      <c r="E56" s="87"/>
      <c r="F56" s="87"/>
      <c r="G56" s="87"/>
      <c r="H56" s="87"/>
      <c r="I56" s="87"/>
      <c r="J56" s="88"/>
    </row>
    <row r="57" spans="1:12" x14ac:dyDescent="0.3">
      <c r="A57" s="86"/>
      <c r="B57" s="87"/>
      <c r="C57" s="87"/>
      <c r="D57" s="87"/>
      <c r="E57" s="87"/>
      <c r="F57" s="87"/>
      <c r="G57" s="87"/>
      <c r="H57" s="87"/>
      <c r="I57" s="87"/>
      <c r="J57" s="88"/>
    </row>
    <row r="58" spans="1:12" x14ac:dyDescent="0.3">
      <c r="A58" s="86"/>
      <c r="B58" s="87"/>
      <c r="C58" s="87"/>
      <c r="D58" s="87"/>
      <c r="E58" s="87"/>
      <c r="F58" s="87"/>
      <c r="G58" s="87"/>
      <c r="H58" s="87"/>
      <c r="I58" s="87"/>
      <c r="J58" s="88"/>
    </row>
    <row r="59" spans="1:12" x14ac:dyDescent="0.3">
      <c r="A59" s="89"/>
      <c r="B59" s="90"/>
      <c r="C59" s="90"/>
      <c r="D59" s="90"/>
      <c r="E59" s="90"/>
      <c r="F59" s="90"/>
      <c r="G59" s="90"/>
      <c r="H59" s="90"/>
      <c r="I59" s="90"/>
      <c r="J59" s="91"/>
    </row>
    <row r="61" spans="1:12" x14ac:dyDescent="0.3">
      <c r="A61" s="14" t="s">
        <v>96</v>
      </c>
      <c r="B61" s="11"/>
      <c r="C61" s="11"/>
      <c r="D61" s="11"/>
      <c r="E61" s="11"/>
      <c r="F61" s="11"/>
      <c r="G61" s="11"/>
      <c r="H61" s="11"/>
      <c r="I61" s="11"/>
      <c r="L61" s="55"/>
    </row>
    <row r="62" spans="1:12" x14ac:dyDescent="0.3">
      <c r="A62" s="11"/>
      <c r="B62" s="11"/>
      <c r="C62" s="11"/>
      <c r="D62" s="11"/>
      <c r="E62" s="11"/>
      <c r="F62" s="11"/>
      <c r="G62" s="11"/>
      <c r="H62" s="11"/>
      <c r="I62" s="11"/>
    </row>
    <row r="63" spans="1:12" x14ac:dyDescent="0.3">
      <c r="A63" s="83"/>
      <c r="B63" s="84"/>
      <c r="C63" s="84"/>
      <c r="D63" s="84"/>
      <c r="E63" s="84"/>
      <c r="F63" s="84"/>
      <c r="G63" s="84"/>
      <c r="H63" s="84"/>
      <c r="I63" s="84"/>
      <c r="J63" s="85"/>
    </row>
    <row r="64" spans="1:12" x14ac:dyDescent="0.3">
      <c r="A64" s="86"/>
      <c r="B64" s="87"/>
      <c r="C64" s="87"/>
      <c r="D64" s="87"/>
      <c r="E64" s="87"/>
      <c r="F64" s="87"/>
      <c r="G64" s="87"/>
      <c r="H64" s="87"/>
      <c r="I64" s="87"/>
      <c r="J64" s="88"/>
    </row>
    <row r="65" spans="1:10" x14ac:dyDescent="0.3">
      <c r="A65" s="86"/>
      <c r="B65" s="87"/>
      <c r="C65" s="87"/>
      <c r="D65" s="87"/>
      <c r="E65" s="87"/>
      <c r="F65" s="87"/>
      <c r="G65" s="87"/>
      <c r="H65" s="87"/>
      <c r="I65" s="87"/>
      <c r="J65" s="88"/>
    </row>
    <row r="66" spans="1:10" x14ac:dyDescent="0.3">
      <c r="A66" s="86"/>
      <c r="B66" s="87"/>
      <c r="C66" s="87"/>
      <c r="D66" s="87"/>
      <c r="E66" s="87"/>
      <c r="F66" s="87"/>
      <c r="G66" s="87"/>
      <c r="H66" s="87"/>
      <c r="I66" s="87"/>
      <c r="J66" s="88"/>
    </row>
    <row r="67" spans="1:10" x14ac:dyDescent="0.3">
      <c r="A67" s="86"/>
      <c r="B67" s="87"/>
      <c r="C67" s="87"/>
      <c r="D67" s="87"/>
      <c r="E67" s="87"/>
      <c r="F67" s="87"/>
      <c r="G67" s="87"/>
      <c r="H67" s="87"/>
      <c r="I67" s="87"/>
      <c r="J67" s="88"/>
    </row>
    <row r="68" spans="1:10" x14ac:dyDescent="0.3">
      <c r="A68" s="86"/>
      <c r="B68" s="87"/>
      <c r="C68" s="87"/>
      <c r="D68" s="87"/>
      <c r="E68" s="87"/>
      <c r="F68" s="87"/>
      <c r="G68" s="87"/>
      <c r="H68" s="87"/>
      <c r="I68" s="87"/>
      <c r="J68" s="88"/>
    </row>
    <row r="69" spans="1:10" x14ac:dyDescent="0.3">
      <c r="A69" s="89"/>
      <c r="B69" s="90"/>
      <c r="C69" s="90"/>
      <c r="D69" s="90"/>
      <c r="E69" s="90"/>
      <c r="F69" s="90"/>
      <c r="G69" s="90"/>
      <c r="H69" s="90"/>
      <c r="I69" s="90"/>
      <c r="J69" s="91"/>
    </row>
  </sheetData>
  <mergeCells count="4">
    <mergeCell ref="A1:J1"/>
    <mergeCell ref="A21:B21"/>
    <mergeCell ref="A53:J59"/>
    <mergeCell ref="A63:J6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DBC95-1262-4961-BF0B-5AEB5C7C2220}">
  <dimension ref="A1:M92"/>
  <sheetViews>
    <sheetView zoomScale="90" zoomScaleNormal="90" workbookViewId="0">
      <selection activeCell="B63" sqref="B63:B92"/>
    </sheetView>
  </sheetViews>
  <sheetFormatPr baseColWidth="10" defaultRowHeight="15.6" x14ac:dyDescent="0.3"/>
  <cols>
    <col min="1" max="1" width="21.44140625" customWidth="1"/>
    <col min="2" max="2" width="14.33203125" customWidth="1"/>
    <col min="3" max="3" width="9.5546875" customWidth="1"/>
    <col min="4" max="4" width="11.6640625" customWidth="1"/>
    <col min="6" max="6" width="4.5546875" customWidth="1"/>
    <col min="8" max="8" width="4.88671875" customWidth="1"/>
    <col min="9" max="9" width="13.44140625" customWidth="1"/>
    <col min="11" max="11" width="3" customWidth="1"/>
    <col min="12" max="12" width="8.88671875" style="53" customWidth="1"/>
    <col min="13" max="13" width="11.5546875" style="15"/>
  </cols>
  <sheetData>
    <row r="1" spans="1:12" ht="17.399999999999999" x14ac:dyDescent="0.3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L1" s="51" t="s">
        <v>105</v>
      </c>
    </row>
    <row r="2" spans="1:12" ht="16.2" thickBot="1" x14ac:dyDescent="0.35">
      <c r="L2" s="51" t="s">
        <v>97</v>
      </c>
    </row>
    <row r="3" spans="1:12" ht="16.2" thickBot="1" x14ac:dyDescent="0.35">
      <c r="A3" s="16" t="s">
        <v>50</v>
      </c>
      <c r="B3" s="16"/>
      <c r="C3" s="16"/>
      <c r="D3" s="16"/>
      <c r="E3" s="16"/>
      <c r="F3" s="16"/>
      <c r="G3" s="16"/>
      <c r="H3" s="16"/>
      <c r="I3" s="17"/>
      <c r="L3" s="52">
        <f>L39+L43+L59</f>
        <v>0</v>
      </c>
    </row>
    <row r="4" spans="1:12" x14ac:dyDescent="0.3">
      <c r="A4" s="16" t="s">
        <v>29</v>
      </c>
      <c r="B4" s="16"/>
      <c r="C4" s="16"/>
      <c r="D4" s="16"/>
      <c r="E4" s="16"/>
      <c r="F4" s="16"/>
      <c r="G4" s="16"/>
      <c r="H4" s="16"/>
      <c r="I4" s="17"/>
    </row>
    <row r="5" spans="1:12" x14ac:dyDescent="0.3">
      <c r="A5" s="16" t="s">
        <v>103</v>
      </c>
      <c r="B5" s="16"/>
      <c r="C5" s="16"/>
      <c r="D5" s="16"/>
      <c r="E5" s="16"/>
      <c r="F5" s="16"/>
      <c r="G5" s="16"/>
      <c r="H5" s="16"/>
      <c r="I5" s="17"/>
    </row>
    <row r="6" spans="1:12" ht="10.8" customHeight="1" x14ac:dyDescent="0.3"/>
    <row r="7" spans="1:12" x14ac:dyDescent="0.3">
      <c r="A7" s="65" t="s">
        <v>15</v>
      </c>
      <c r="B7" s="24" t="s">
        <v>20</v>
      </c>
    </row>
    <row r="8" spans="1:12" ht="12" customHeight="1" x14ac:dyDescent="0.3">
      <c r="A8" s="49">
        <v>1</v>
      </c>
      <c r="B8" s="13">
        <v>8</v>
      </c>
    </row>
    <row r="9" spans="1:12" ht="12" customHeight="1" x14ac:dyDescent="0.3">
      <c r="A9" s="49">
        <v>2</v>
      </c>
      <c r="B9" s="13">
        <v>8</v>
      </c>
    </row>
    <row r="10" spans="1:12" ht="12" customHeight="1" x14ac:dyDescent="0.3">
      <c r="A10" s="49">
        <v>3</v>
      </c>
      <c r="B10" s="13">
        <v>4</v>
      </c>
    </row>
    <row r="11" spans="1:12" ht="12" customHeight="1" x14ac:dyDescent="0.3">
      <c r="A11" s="49">
        <v>4</v>
      </c>
      <c r="B11" s="13">
        <v>4</v>
      </c>
    </row>
    <row r="12" spans="1:12" ht="12" customHeight="1" x14ac:dyDescent="0.3">
      <c r="A12" s="49">
        <v>5</v>
      </c>
      <c r="B12" s="13">
        <v>6</v>
      </c>
    </row>
    <row r="13" spans="1:12" ht="12" customHeight="1" x14ac:dyDescent="0.3">
      <c r="A13" s="49">
        <v>6</v>
      </c>
      <c r="B13" s="13">
        <v>8</v>
      </c>
    </row>
    <row r="14" spans="1:12" ht="12" customHeight="1" x14ac:dyDescent="0.3">
      <c r="A14" s="49">
        <v>7</v>
      </c>
      <c r="B14" s="13">
        <v>10</v>
      </c>
    </row>
    <row r="15" spans="1:12" ht="12" customHeight="1" x14ac:dyDescent="0.3">
      <c r="A15" s="49">
        <v>8</v>
      </c>
      <c r="B15" s="13">
        <v>4</v>
      </c>
    </row>
    <row r="16" spans="1:12" s="15" customFormat="1" ht="12" customHeight="1" x14ac:dyDescent="0.3">
      <c r="A16" s="49">
        <v>9</v>
      </c>
      <c r="B16" s="21">
        <v>8</v>
      </c>
      <c r="C16" s="11"/>
      <c r="D16" s="13"/>
      <c r="E16" s="13"/>
      <c r="F16" s="11"/>
      <c r="G16" s="13"/>
      <c r="H16" s="13"/>
      <c r="I16"/>
      <c r="J16"/>
      <c r="K16"/>
      <c r="L16" s="53"/>
    </row>
    <row r="17" spans="1:12" s="15" customFormat="1" ht="12" customHeight="1" x14ac:dyDescent="0.3">
      <c r="A17" s="49">
        <v>10</v>
      </c>
      <c r="B17" s="21">
        <v>10</v>
      </c>
      <c r="C17" s="11"/>
      <c r="D17" s="13"/>
      <c r="E17" s="13"/>
      <c r="F17" s="11"/>
      <c r="G17" s="13"/>
      <c r="H17" s="13"/>
      <c r="I17"/>
      <c r="J17"/>
      <c r="K17"/>
      <c r="L17" s="53"/>
    </row>
    <row r="18" spans="1:12" s="15" customFormat="1" ht="12" customHeight="1" x14ac:dyDescent="0.3">
      <c r="A18" s="49">
        <v>11</v>
      </c>
      <c r="B18" s="21">
        <v>5</v>
      </c>
      <c r="C18" s="11"/>
      <c r="D18" s="13"/>
      <c r="E18" s="13"/>
      <c r="F18" s="11"/>
      <c r="G18" s="13"/>
      <c r="H18" s="13"/>
      <c r="I18"/>
      <c r="J18"/>
      <c r="K18"/>
      <c r="L18" s="53"/>
    </row>
    <row r="19" spans="1:12" s="15" customFormat="1" ht="12" customHeight="1" x14ac:dyDescent="0.3">
      <c r="A19" s="49">
        <v>12</v>
      </c>
      <c r="B19" s="21">
        <v>5</v>
      </c>
      <c r="C19" s="11"/>
      <c r="D19" s="13"/>
      <c r="E19" s="13"/>
      <c r="F19" s="11"/>
      <c r="G19" s="13"/>
      <c r="H19" s="13"/>
      <c r="I19"/>
      <c r="J19"/>
      <c r="K19"/>
      <c r="L19" s="53"/>
    </row>
    <row r="20" spans="1:12" s="15" customFormat="1" ht="12" customHeight="1" x14ac:dyDescent="0.3">
      <c r="A20" s="49">
        <v>13</v>
      </c>
      <c r="B20" s="21">
        <v>9</v>
      </c>
      <c r="C20" s="11"/>
      <c r="D20" s="13"/>
      <c r="E20" s="13"/>
      <c r="F20" s="11"/>
      <c r="G20" s="13"/>
      <c r="H20" s="13"/>
      <c r="I20"/>
      <c r="J20"/>
      <c r="K20"/>
      <c r="L20" s="53"/>
    </row>
    <row r="21" spans="1:12" s="15" customFormat="1" ht="12" customHeight="1" x14ac:dyDescent="0.3">
      <c r="A21" s="49">
        <v>14</v>
      </c>
      <c r="B21" s="21">
        <v>10</v>
      </c>
      <c r="C21" s="11"/>
      <c r="D21" s="13"/>
      <c r="E21" s="13"/>
      <c r="F21" s="11"/>
      <c r="G21" s="13"/>
      <c r="H21" s="13"/>
      <c r="I21"/>
      <c r="J21"/>
      <c r="K21"/>
      <c r="L21" s="53"/>
    </row>
    <row r="22" spans="1:12" s="15" customFormat="1" ht="12" customHeight="1" x14ac:dyDescent="0.3">
      <c r="A22" s="49">
        <v>15</v>
      </c>
      <c r="B22" s="21">
        <v>17</v>
      </c>
      <c r="C22" s="11"/>
      <c r="D22" s="13"/>
      <c r="E22" s="13"/>
      <c r="F22" s="11"/>
      <c r="G22" s="13"/>
      <c r="H22" s="13"/>
      <c r="I22"/>
      <c r="J22"/>
      <c r="K22"/>
      <c r="L22" s="53"/>
    </row>
    <row r="23" spans="1:12" s="15" customFormat="1" ht="12" customHeight="1" x14ac:dyDescent="0.3">
      <c r="A23" s="49">
        <v>16</v>
      </c>
      <c r="B23" s="21">
        <v>6</v>
      </c>
      <c r="C23" s="11"/>
      <c r="D23" s="13"/>
      <c r="E23" s="13"/>
      <c r="F23" s="11"/>
      <c r="G23" s="13"/>
      <c r="H23" s="13"/>
      <c r="I23"/>
      <c r="J23"/>
      <c r="K23"/>
      <c r="L23" s="53"/>
    </row>
    <row r="24" spans="1:12" s="15" customFormat="1" ht="12" customHeight="1" x14ac:dyDescent="0.3">
      <c r="A24" s="49">
        <v>17</v>
      </c>
      <c r="B24" s="21">
        <v>3</v>
      </c>
      <c r="C24" s="11"/>
      <c r="D24" s="13"/>
      <c r="E24" s="13"/>
      <c r="F24" s="11"/>
      <c r="G24" s="13"/>
      <c r="H24" s="13"/>
      <c r="I24"/>
      <c r="J24"/>
      <c r="K24"/>
      <c r="L24" s="53"/>
    </row>
    <row r="25" spans="1:12" s="15" customFormat="1" ht="12" customHeight="1" x14ac:dyDescent="0.3">
      <c r="A25" s="49">
        <v>18</v>
      </c>
      <c r="B25" s="21">
        <v>10</v>
      </c>
      <c r="C25" s="11"/>
      <c r="D25" s="13"/>
      <c r="E25" s="13"/>
      <c r="F25" s="11"/>
      <c r="G25" s="13"/>
      <c r="H25" s="13"/>
      <c r="I25"/>
      <c r="J25"/>
      <c r="K25"/>
      <c r="L25" s="53"/>
    </row>
    <row r="26" spans="1:12" s="15" customFormat="1" ht="12" customHeight="1" x14ac:dyDescent="0.3">
      <c r="A26" s="49">
        <v>19</v>
      </c>
      <c r="B26" s="21">
        <v>3</v>
      </c>
      <c r="C26" s="11"/>
      <c r="D26" s="13"/>
      <c r="E26" s="13"/>
      <c r="F26" s="11"/>
      <c r="G26" s="13"/>
      <c r="H26" s="13"/>
      <c r="I26"/>
      <c r="J26"/>
      <c r="K26"/>
      <c r="L26" s="53"/>
    </row>
    <row r="27" spans="1:12" s="15" customFormat="1" ht="12" customHeight="1" x14ac:dyDescent="0.3">
      <c r="A27" s="49">
        <v>20</v>
      </c>
      <c r="B27" s="21">
        <v>8</v>
      </c>
      <c r="C27" s="11"/>
      <c r="D27" s="13"/>
      <c r="E27" s="13"/>
      <c r="F27" s="11"/>
      <c r="G27" s="13"/>
      <c r="H27" s="13"/>
      <c r="I27"/>
      <c r="J27"/>
      <c r="K27"/>
      <c r="L27" s="53"/>
    </row>
    <row r="28" spans="1:12" s="15" customFormat="1" ht="12" customHeight="1" x14ac:dyDescent="0.3">
      <c r="A28" s="49">
        <v>21</v>
      </c>
      <c r="B28" s="21">
        <v>3</v>
      </c>
      <c r="C28" s="11"/>
      <c r="D28" s="13"/>
      <c r="E28" s="13"/>
      <c r="F28" s="11"/>
      <c r="G28" s="13"/>
      <c r="H28" s="13"/>
      <c r="I28"/>
      <c r="J28"/>
      <c r="K28"/>
      <c r="L28" s="53"/>
    </row>
    <row r="29" spans="1:12" s="15" customFormat="1" ht="12" customHeight="1" x14ac:dyDescent="0.3">
      <c r="A29" s="49">
        <v>22</v>
      </c>
      <c r="B29" s="21">
        <v>4</v>
      </c>
      <c r="C29" s="11"/>
      <c r="D29" s="13"/>
      <c r="E29" s="13"/>
      <c r="F29" s="11"/>
      <c r="G29" s="13"/>
      <c r="H29" s="13"/>
      <c r="I29"/>
      <c r="J29"/>
      <c r="K29"/>
      <c r="L29" s="53"/>
    </row>
    <row r="30" spans="1:12" s="15" customFormat="1" ht="12" customHeight="1" x14ac:dyDescent="0.3">
      <c r="A30" s="49">
        <v>23</v>
      </c>
      <c r="B30" s="21">
        <v>6</v>
      </c>
      <c r="C30" s="11"/>
      <c r="D30" s="13"/>
      <c r="E30" s="13"/>
      <c r="F30" s="11"/>
      <c r="G30" s="13"/>
      <c r="H30" s="13"/>
      <c r="I30"/>
      <c r="J30"/>
      <c r="K30"/>
      <c r="L30" s="53"/>
    </row>
    <row r="31" spans="1:12" s="15" customFormat="1" ht="12" customHeight="1" x14ac:dyDescent="0.3">
      <c r="A31" s="49">
        <v>24</v>
      </c>
      <c r="B31" s="21">
        <v>6</v>
      </c>
      <c r="C31" s="11"/>
      <c r="D31" s="13"/>
      <c r="E31" s="13"/>
      <c r="F31" s="11"/>
      <c r="G31" s="13"/>
      <c r="H31" s="13"/>
      <c r="I31"/>
      <c r="J31"/>
      <c r="K31"/>
      <c r="L31" s="53"/>
    </row>
    <row r="32" spans="1:12" s="15" customFormat="1" ht="12" customHeight="1" x14ac:dyDescent="0.3">
      <c r="A32" s="49">
        <v>25</v>
      </c>
      <c r="B32" s="21">
        <v>5</v>
      </c>
      <c r="C32" s="11"/>
      <c r="D32" s="13"/>
      <c r="E32" s="13"/>
      <c r="F32" s="11"/>
      <c r="G32" s="13"/>
      <c r="H32" s="13"/>
      <c r="I32"/>
      <c r="J32"/>
      <c r="K32"/>
      <c r="L32" s="53"/>
    </row>
    <row r="33" spans="1:12" s="15" customFormat="1" ht="12" customHeight="1" x14ac:dyDescent="0.3">
      <c r="A33" s="49">
        <v>26</v>
      </c>
      <c r="B33" s="21">
        <v>4</v>
      </c>
      <c r="C33" s="11"/>
      <c r="D33" s="13"/>
      <c r="E33" s="13"/>
      <c r="F33" s="11"/>
      <c r="G33" s="13"/>
      <c r="H33" s="13"/>
      <c r="I33"/>
      <c r="J33"/>
      <c r="K33"/>
      <c r="L33" s="53"/>
    </row>
    <row r="34" spans="1:12" s="15" customFormat="1" ht="12" customHeight="1" x14ac:dyDescent="0.3">
      <c r="A34" s="49">
        <v>27</v>
      </c>
      <c r="B34" s="21">
        <v>4</v>
      </c>
      <c r="C34" s="11"/>
      <c r="D34" s="13"/>
      <c r="E34" s="13"/>
      <c r="F34" s="11"/>
      <c r="G34" s="13"/>
      <c r="H34" s="13"/>
      <c r="I34"/>
      <c r="J34"/>
      <c r="K34"/>
      <c r="L34" s="53"/>
    </row>
    <row r="35" spans="1:12" s="15" customFormat="1" ht="12" customHeight="1" x14ac:dyDescent="0.3">
      <c r="A35" s="49">
        <v>28</v>
      </c>
      <c r="B35" s="21">
        <v>6</v>
      </c>
      <c r="C35" s="11"/>
      <c r="D35" s="13"/>
      <c r="E35" s="13"/>
      <c r="F35" s="11"/>
      <c r="G35" s="13"/>
      <c r="H35" s="13"/>
      <c r="I35"/>
      <c r="J35"/>
      <c r="K35"/>
      <c r="L35" s="53"/>
    </row>
    <row r="36" spans="1:12" s="15" customFormat="1" ht="12" customHeight="1" x14ac:dyDescent="0.3">
      <c r="A36" s="49">
        <v>29</v>
      </c>
      <c r="B36" s="21">
        <v>5</v>
      </c>
      <c r="C36" s="11"/>
      <c r="D36" s="13"/>
      <c r="E36" s="13"/>
      <c r="F36" s="11"/>
      <c r="G36" s="13"/>
      <c r="H36" s="13"/>
      <c r="I36"/>
      <c r="J36"/>
      <c r="K36"/>
      <c r="L36" s="53"/>
    </row>
    <row r="37" spans="1:12" s="15" customFormat="1" ht="12" customHeight="1" x14ac:dyDescent="0.3">
      <c r="A37" s="50">
        <v>30</v>
      </c>
      <c r="B37" s="23">
        <v>2</v>
      </c>
      <c r="C37" s="11"/>
      <c r="D37" s="13"/>
      <c r="E37" s="13"/>
      <c r="F37" s="11"/>
      <c r="G37" s="13"/>
      <c r="H37" s="13"/>
      <c r="I37"/>
      <c r="J37"/>
      <c r="K37"/>
      <c r="L37" s="53"/>
    </row>
    <row r="39" spans="1:12" s="15" customFormat="1" x14ac:dyDescent="0.3">
      <c r="A39" s="14" t="s">
        <v>102</v>
      </c>
      <c r="J39"/>
      <c r="K39"/>
      <c r="L39" s="55"/>
    </row>
    <row r="40" spans="1:12" s="15" customFormat="1" x14ac:dyDescent="0.3">
      <c r="A40" s="11"/>
      <c r="B40" s="11"/>
      <c r="C40" s="11"/>
      <c r="D40" s="11"/>
      <c r="E40" s="11"/>
      <c r="F40" s="11"/>
      <c r="G40" s="11"/>
      <c r="H40" s="11"/>
      <c r="I40" s="11"/>
      <c r="J40"/>
      <c r="K40"/>
      <c r="L40" s="53"/>
    </row>
    <row r="41" spans="1:12" s="15" customFormat="1" x14ac:dyDescent="0.3">
      <c r="A41" s="81"/>
      <c r="B41" s="82"/>
      <c r="C41" s="11"/>
      <c r="D41" s="11"/>
      <c r="E41" s="11"/>
      <c r="F41" s="11"/>
      <c r="G41" s="11"/>
      <c r="H41" s="11"/>
      <c r="I41" s="11"/>
      <c r="J41"/>
      <c r="K41"/>
      <c r="L41" s="53"/>
    </row>
    <row r="42" spans="1:12" s="15" customFormat="1" x14ac:dyDescent="0.3">
      <c r="A42" s="11"/>
      <c r="B42" s="11"/>
      <c r="C42" s="11"/>
      <c r="D42" s="11"/>
      <c r="E42" s="11"/>
      <c r="F42" s="11"/>
      <c r="G42" s="11"/>
      <c r="H42" s="11"/>
      <c r="I42" s="11"/>
      <c r="J42"/>
      <c r="K42"/>
      <c r="L42" s="53"/>
    </row>
    <row r="43" spans="1:12" s="15" customFormat="1" x14ac:dyDescent="0.3">
      <c r="A43" s="14" t="s">
        <v>104</v>
      </c>
      <c r="I43" s="11"/>
      <c r="J43"/>
      <c r="K43"/>
      <c r="L43" s="55"/>
    </row>
    <row r="44" spans="1:12" s="15" customFormat="1" x14ac:dyDescent="0.3">
      <c r="A44" s="15" t="s">
        <v>131</v>
      </c>
      <c r="I44" s="11"/>
      <c r="J44"/>
      <c r="K44"/>
      <c r="L44" s="53"/>
    </row>
    <row r="45" spans="1:12" s="15" customFormat="1" x14ac:dyDescent="0.3">
      <c r="A45" s="11"/>
      <c r="B45" s="11"/>
      <c r="C45" s="11"/>
      <c r="D45" s="11"/>
      <c r="E45" s="11"/>
      <c r="F45" s="11"/>
      <c r="G45" s="11"/>
      <c r="H45" s="11"/>
      <c r="I45" s="11"/>
      <c r="J45"/>
      <c r="K45"/>
      <c r="L45" s="53"/>
    </row>
    <row r="46" spans="1:12" s="15" customFormat="1" x14ac:dyDescent="0.3">
      <c r="A46" s="11"/>
      <c r="B46" s="67" t="s">
        <v>53</v>
      </c>
      <c r="C46" s="11"/>
      <c r="D46" s="11"/>
      <c r="E46" s="11"/>
      <c r="F46" s="11"/>
      <c r="G46" s="11"/>
      <c r="H46" s="11"/>
      <c r="I46" s="11"/>
      <c r="J46"/>
      <c r="K46"/>
      <c r="L46" s="53"/>
    </row>
    <row r="47" spans="1:12" s="15" customFormat="1" x14ac:dyDescent="0.3">
      <c r="A47" s="16" t="s">
        <v>10</v>
      </c>
      <c r="B47" s="68"/>
      <c r="C47" s="11"/>
      <c r="D47" s="11"/>
      <c r="E47" s="11"/>
      <c r="F47" s="11"/>
      <c r="G47" s="11"/>
      <c r="H47" s="11"/>
      <c r="I47" s="11"/>
      <c r="J47"/>
      <c r="K47"/>
      <c r="L47" s="53"/>
    </row>
    <row r="48" spans="1:12" s="15" customFormat="1" x14ac:dyDescent="0.3">
      <c r="A48" s="25" t="s">
        <v>21</v>
      </c>
      <c r="B48" s="68"/>
      <c r="C48" s="11"/>
      <c r="D48" s="11"/>
      <c r="E48" s="11"/>
      <c r="F48" s="11"/>
      <c r="G48" s="11"/>
      <c r="H48" s="11"/>
      <c r="I48" s="11"/>
      <c r="J48"/>
      <c r="K48"/>
      <c r="L48" s="53"/>
    </row>
    <row r="49" spans="1:12" s="15" customFormat="1" x14ac:dyDescent="0.3">
      <c r="A49" s="25" t="s">
        <v>11</v>
      </c>
      <c r="B49" s="77"/>
      <c r="C49" s="70" t="s">
        <v>92</v>
      </c>
      <c r="D49" s="11"/>
      <c r="E49" s="11"/>
      <c r="F49" s="11"/>
      <c r="G49" s="11"/>
      <c r="H49" s="11"/>
      <c r="I49" s="11"/>
      <c r="J49"/>
      <c r="K49"/>
      <c r="L49" s="53"/>
    </row>
    <row r="50" spans="1:12" s="15" customFormat="1" x14ac:dyDescent="0.3">
      <c r="A50" s="25" t="s">
        <v>22</v>
      </c>
      <c r="B50" s="68"/>
      <c r="C50" s="11"/>
      <c r="D50" s="11"/>
      <c r="E50" s="11"/>
      <c r="F50" s="11"/>
      <c r="G50" s="11"/>
      <c r="H50" s="11"/>
      <c r="I50" s="11"/>
      <c r="J50"/>
      <c r="K50"/>
      <c r="L50" s="53"/>
    </row>
    <row r="51" spans="1:12" s="15" customFormat="1" x14ac:dyDescent="0.3">
      <c r="A51" s="25" t="s">
        <v>23</v>
      </c>
      <c r="B51" s="68"/>
      <c r="C51" s="11"/>
      <c r="D51" s="11"/>
      <c r="E51" s="11"/>
      <c r="F51" s="11"/>
      <c r="G51" s="11"/>
      <c r="H51" s="11"/>
      <c r="I51" s="11"/>
      <c r="J51"/>
      <c r="K51"/>
      <c r="L51" s="53"/>
    </row>
    <row r="52" spans="1:12" s="15" customFormat="1" x14ac:dyDescent="0.3">
      <c r="A52" s="25" t="s">
        <v>24</v>
      </c>
      <c r="B52" s="68"/>
      <c r="C52" s="11"/>
      <c r="D52" s="11"/>
      <c r="E52" s="11"/>
      <c r="F52" s="11"/>
      <c r="G52" s="11"/>
      <c r="H52" s="11"/>
      <c r="I52" s="11"/>
      <c r="J52"/>
      <c r="K52"/>
      <c r="L52" s="53"/>
    </row>
    <row r="53" spans="1:12" s="15" customFormat="1" x14ac:dyDescent="0.3">
      <c r="A53" s="25" t="s">
        <v>12</v>
      </c>
      <c r="B53" s="68"/>
      <c r="C53" s="11"/>
      <c r="D53" s="11"/>
      <c r="E53" s="11"/>
      <c r="F53" s="11"/>
      <c r="G53" s="11"/>
      <c r="H53" s="11"/>
      <c r="I53" s="11"/>
      <c r="J53"/>
      <c r="K53"/>
      <c r="L53" s="53"/>
    </row>
    <row r="54" spans="1:12" s="15" customFormat="1" x14ac:dyDescent="0.3">
      <c r="A54" s="25" t="s">
        <v>25</v>
      </c>
      <c r="B54" s="68"/>
      <c r="C54" s="11"/>
      <c r="D54" s="11"/>
      <c r="E54" s="11"/>
      <c r="F54" s="11"/>
      <c r="G54" s="11"/>
      <c r="H54" s="11"/>
      <c r="I54" s="11"/>
      <c r="J54"/>
      <c r="K54"/>
      <c r="L54" s="53"/>
    </row>
    <row r="55" spans="1:12" s="15" customFormat="1" x14ac:dyDescent="0.3">
      <c r="A55" s="25" t="s">
        <v>26</v>
      </c>
      <c r="B55" s="68"/>
      <c r="C55" s="11"/>
      <c r="D55" s="11"/>
      <c r="E55" s="11"/>
      <c r="F55" s="11"/>
      <c r="G55" s="11"/>
      <c r="H55" s="11"/>
      <c r="I55" s="11"/>
      <c r="J55"/>
      <c r="K55"/>
      <c r="L55" s="53"/>
    </row>
    <row r="56" spans="1:12" s="15" customFormat="1" x14ac:dyDescent="0.3">
      <c r="A56" s="25" t="s">
        <v>28</v>
      </c>
      <c r="B56" s="68"/>
      <c r="C56" s="70" t="s">
        <v>92</v>
      </c>
      <c r="D56" s="11"/>
      <c r="E56" s="11"/>
      <c r="F56" s="11"/>
      <c r="G56" s="11"/>
      <c r="H56" s="11"/>
      <c r="I56" s="11"/>
      <c r="J56"/>
      <c r="K56"/>
      <c r="L56" s="53"/>
    </row>
    <row r="57" spans="1:12" s="15" customFormat="1" x14ac:dyDescent="0.3">
      <c r="A57" s="25" t="s">
        <v>27</v>
      </c>
      <c r="B57" s="68"/>
      <c r="C57" s="70" t="s">
        <v>93</v>
      </c>
      <c r="D57" s="11"/>
      <c r="E57" s="11"/>
      <c r="F57" s="11"/>
      <c r="G57" s="11"/>
      <c r="H57" s="11"/>
      <c r="I57" s="11"/>
      <c r="J57"/>
      <c r="K57"/>
      <c r="L57" s="53"/>
    </row>
    <row r="58" spans="1:12" s="15" customFormat="1" x14ac:dyDescent="0.3">
      <c r="A58" s="11"/>
      <c r="B58" s="11"/>
      <c r="C58" s="11"/>
      <c r="D58" s="11"/>
      <c r="E58" s="11"/>
      <c r="F58" s="11"/>
      <c r="G58" s="11"/>
      <c r="H58" s="11"/>
      <c r="I58" s="11"/>
      <c r="J58"/>
      <c r="K58"/>
      <c r="L58" s="53"/>
    </row>
    <row r="59" spans="1:12" s="15" customFormat="1" x14ac:dyDescent="0.3">
      <c r="A59" s="14" t="s">
        <v>137</v>
      </c>
      <c r="B59" s="11"/>
      <c r="C59" s="11"/>
      <c r="D59" s="11"/>
      <c r="E59" s="11"/>
      <c r="F59" s="11"/>
      <c r="G59" s="11"/>
      <c r="H59" s="11"/>
      <c r="I59" s="11"/>
      <c r="J59"/>
      <c r="K59"/>
      <c r="L59" s="55"/>
    </row>
    <row r="60" spans="1:12" x14ac:dyDescent="0.3">
      <c r="A60" s="15" t="s">
        <v>107</v>
      </c>
      <c r="B60" s="15"/>
      <c r="C60" s="15"/>
      <c r="D60" s="15"/>
    </row>
    <row r="62" spans="1:12" x14ac:dyDescent="0.3">
      <c r="A62" s="24" t="s">
        <v>15</v>
      </c>
      <c r="B62" s="24" t="s">
        <v>20</v>
      </c>
      <c r="D62" s="16" t="s">
        <v>30</v>
      </c>
      <c r="E62" s="70" t="s">
        <v>92</v>
      </c>
    </row>
    <row r="63" spans="1:12" x14ac:dyDescent="0.3">
      <c r="A63" s="13">
        <v>1</v>
      </c>
      <c r="B63" s="13">
        <v>8</v>
      </c>
      <c r="D63" s="69"/>
    </row>
    <row r="64" spans="1:12" x14ac:dyDescent="0.3">
      <c r="A64" s="13">
        <v>2</v>
      </c>
      <c r="B64" s="13">
        <v>8</v>
      </c>
      <c r="D64" s="69"/>
    </row>
    <row r="65" spans="1:4" x14ac:dyDescent="0.3">
      <c r="A65" s="13">
        <v>3</v>
      </c>
      <c r="B65" s="13">
        <v>4</v>
      </c>
      <c r="D65" s="69"/>
    </row>
    <row r="66" spans="1:4" x14ac:dyDescent="0.3">
      <c r="A66" s="13">
        <v>4</v>
      </c>
      <c r="B66" s="13">
        <v>4</v>
      </c>
      <c r="D66" s="69"/>
    </row>
    <row r="67" spans="1:4" x14ac:dyDescent="0.3">
      <c r="A67" s="13">
        <v>5</v>
      </c>
      <c r="B67" s="13">
        <v>6</v>
      </c>
      <c r="D67" s="69"/>
    </row>
    <row r="68" spans="1:4" x14ac:dyDescent="0.3">
      <c r="A68" s="13">
        <v>6</v>
      </c>
      <c r="B68" s="13">
        <v>8</v>
      </c>
      <c r="D68" s="69"/>
    </row>
    <row r="69" spans="1:4" x14ac:dyDescent="0.3">
      <c r="A69" s="13">
        <v>7</v>
      </c>
      <c r="B69" s="13">
        <v>10</v>
      </c>
      <c r="D69" s="69"/>
    </row>
    <row r="70" spans="1:4" x14ac:dyDescent="0.3">
      <c r="A70" s="13">
        <v>8</v>
      </c>
      <c r="B70" s="13">
        <v>4</v>
      </c>
      <c r="D70" s="69"/>
    </row>
    <row r="71" spans="1:4" x14ac:dyDescent="0.3">
      <c r="A71" s="13">
        <v>9</v>
      </c>
      <c r="B71" s="21">
        <v>8</v>
      </c>
      <c r="D71" s="69"/>
    </row>
    <row r="72" spans="1:4" x14ac:dyDescent="0.3">
      <c r="A72" s="13">
        <v>10</v>
      </c>
      <c r="B72" s="21">
        <v>10</v>
      </c>
      <c r="D72" s="69"/>
    </row>
    <row r="73" spans="1:4" x14ac:dyDescent="0.3">
      <c r="A73" s="13">
        <v>11</v>
      </c>
      <c r="B73" s="21">
        <v>5</v>
      </c>
      <c r="D73" s="69"/>
    </row>
    <row r="74" spans="1:4" x14ac:dyDescent="0.3">
      <c r="A74" s="13">
        <v>12</v>
      </c>
      <c r="B74" s="21">
        <v>5</v>
      </c>
      <c r="D74" s="69"/>
    </row>
    <row r="75" spans="1:4" x14ac:dyDescent="0.3">
      <c r="A75" s="13">
        <v>13</v>
      </c>
      <c r="B75" s="21">
        <v>9</v>
      </c>
      <c r="D75" s="69"/>
    </row>
    <row r="76" spans="1:4" x14ac:dyDescent="0.3">
      <c r="A76" s="13">
        <v>14</v>
      </c>
      <c r="B76" s="21">
        <v>10</v>
      </c>
      <c r="D76" s="69"/>
    </row>
    <row r="77" spans="1:4" x14ac:dyDescent="0.3">
      <c r="A77" s="13">
        <v>15</v>
      </c>
      <c r="B77" s="21">
        <v>17</v>
      </c>
      <c r="D77" s="69"/>
    </row>
    <row r="78" spans="1:4" x14ac:dyDescent="0.3">
      <c r="A78" s="13">
        <v>16</v>
      </c>
      <c r="B78" s="21">
        <v>6</v>
      </c>
      <c r="D78" s="69"/>
    </row>
    <row r="79" spans="1:4" x14ac:dyDescent="0.3">
      <c r="A79" s="13">
        <v>17</v>
      </c>
      <c r="B79" s="21">
        <v>3</v>
      </c>
      <c r="D79" s="69"/>
    </row>
    <row r="80" spans="1:4" x14ac:dyDescent="0.3">
      <c r="A80" s="13">
        <v>18</v>
      </c>
      <c r="B80" s="21">
        <v>10</v>
      </c>
      <c r="D80" s="69"/>
    </row>
    <row r="81" spans="1:4" x14ac:dyDescent="0.3">
      <c r="A81" s="13">
        <v>19</v>
      </c>
      <c r="B81" s="21">
        <v>3</v>
      </c>
      <c r="D81" s="69"/>
    </row>
    <row r="82" spans="1:4" x14ac:dyDescent="0.3">
      <c r="A82" s="13">
        <v>20</v>
      </c>
      <c r="B82" s="21">
        <v>8</v>
      </c>
      <c r="D82" s="69"/>
    </row>
    <row r="83" spans="1:4" x14ac:dyDescent="0.3">
      <c r="A83" s="13">
        <v>21</v>
      </c>
      <c r="B83" s="21">
        <v>3</v>
      </c>
      <c r="D83" s="69"/>
    </row>
    <row r="84" spans="1:4" x14ac:dyDescent="0.3">
      <c r="A84" s="13">
        <v>22</v>
      </c>
      <c r="B84" s="21">
        <v>4</v>
      </c>
      <c r="D84" s="69"/>
    </row>
    <row r="85" spans="1:4" x14ac:dyDescent="0.3">
      <c r="A85" s="13">
        <v>23</v>
      </c>
      <c r="B85" s="21">
        <v>6</v>
      </c>
      <c r="D85" s="69"/>
    </row>
    <row r="86" spans="1:4" x14ac:dyDescent="0.3">
      <c r="A86" s="13">
        <v>24</v>
      </c>
      <c r="B86" s="21">
        <v>6</v>
      </c>
      <c r="D86" s="69"/>
    </row>
    <row r="87" spans="1:4" x14ac:dyDescent="0.3">
      <c r="A87" s="13">
        <v>25</v>
      </c>
      <c r="B87" s="21">
        <v>5</v>
      </c>
      <c r="D87" s="69"/>
    </row>
    <row r="88" spans="1:4" x14ac:dyDescent="0.3">
      <c r="A88" s="13">
        <v>26</v>
      </c>
      <c r="B88" s="21">
        <v>4</v>
      </c>
      <c r="D88" s="69"/>
    </row>
    <row r="89" spans="1:4" x14ac:dyDescent="0.3">
      <c r="A89" s="13">
        <v>27</v>
      </c>
      <c r="B89" s="21">
        <v>4</v>
      </c>
      <c r="D89" s="69"/>
    </row>
    <row r="90" spans="1:4" x14ac:dyDescent="0.3">
      <c r="A90" s="13">
        <v>28</v>
      </c>
      <c r="B90" s="21">
        <v>6</v>
      </c>
      <c r="D90" s="69"/>
    </row>
    <row r="91" spans="1:4" x14ac:dyDescent="0.3">
      <c r="A91" s="13">
        <v>29</v>
      </c>
      <c r="B91" s="21">
        <v>5</v>
      </c>
      <c r="D91" s="69"/>
    </row>
    <row r="92" spans="1:4" x14ac:dyDescent="0.3">
      <c r="A92" s="22">
        <v>30</v>
      </c>
      <c r="B92" s="23">
        <v>2</v>
      </c>
      <c r="D92" s="69"/>
    </row>
  </sheetData>
  <mergeCells count="2">
    <mergeCell ref="A1:J1"/>
    <mergeCell ref="A41:B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E61F8-08F1-40E2-AD63-A66A04105A5A}">
  <dimension ref="A1:M71"/>
  <sheetViews>
    <sheetView workbookViewId="0">
      <selection activeCell="B8" sqref="B8:B37"/>
    </sheetView>
  </sheetViews>
  <sheetFormatPr baseColWidth="10" defaultRowHeight="15.6" x14ac:dyDescent="0.3"/>
  <cols>
    <col min="1" max="1" width="18.88671875" customWidth="1"/>
    <col min="2" max="2" width="14.33203125" customWidth="1"/>
    <col min="3" max="3" width="16.44140625" customWidth="1"/>
    <col min="4" max="4" width="22" customWidth="1"/>
    <col min="6" max="6" width="7.88671875" customWidth="1"/>
    <col min="7" max="7" width="8.21875" customWidth="1"/>
    <col min="8" max="8" width="6.5546875" customWidth="1"/>
    <col min="9" max="9" width="3.88671875" customWidth="1"/>
    <col min="10" max="10" width="4.6640625" customWidth="1"/>
    <col min="11" max="11" width="2.6640625" customWidth="1"/>
    <col min="12" max="12" width="8.77734375" style="53" customWidth="1"/>
    <col min="13" max="13" width="11.5546875" style="15"/>
  </cols>
  <sheetData>
    <row r="1" spans="1:12" ht="17.399999999999999" x14ac:dyDescent="0.3">
      <c r="A1" s="80" t="s">
        <v>56</v>
      </c>
      <c r="B1" s="80"/>
      <c r="C1" s="80"/>
      <c r="D1" s="80"/>
      <c r="E1" s="80"/>
      <c r="F1" s="80"/>
      <c r="G1" s="80"/>
      <c r="H1" s="80"/>
      <c r="I1" s="80"/>
      <c r="J1" s="80"/>
      <c r="L1" s="51" t="s">
        <v>106</v>
      </c>
    </row>
    <row r="2" spans="1:12" ht="16.2" thickBot="1" x14ac:dyDescent="0.35">
      <c r="L2" s="51" t="s">
        <v>97</v>
      </c>
    </row>
    <row r="3" spans="1:12" ht="16.2" thickBot="1" x14ac:dyDescent="0.35">
      <c r="A3" s="16" t="s">
        <v>54</v>
      </c>
      <c r="B3" s="16"/>
      <c r="C3" s="16"/>
      <c r="D3" s="16"/>
      <c r="E3" s="16"/>
      <c r="F3" s="16"/>
      <c r="G3" s="16"/>
      <c r="H3" s="16"/>
      <c r="I3" s="17"/>
      <c r="L3" s="52"/>
    </row>
    <row r="4" spans="1:12" x14ac:dyDescent="0.3">
      <c r="A4" s="16" t="s">
        <v>29</v>
      </c>
      <c r="B4" s="16"/>
      <c r="C4" s="16"/>
      <c r="D4" s="16"/>
      <c r="E4" s="16"/>
      <c r="F4" s="16"/>
      <c r="G4" s="16"/>
      <c r="H4" s="16"/>
      <c r="I4" s="17"/>
    </row>
    <row r="5" spans="1:12" x14ac:dyDescent="0.3">
      <c r="A5" s="16" t="s">
        <v>108</v>
      </c>
      <c r="B5" s="16"/>
      <c r="C5" s="16"/>
      <c r="D5" s="16"/>
      <c r="E5" s="16"/>
      <c r="F5" s="16"/>
      <c r="G5" s="16"/>
      <c r="H5" s="16"/>
      <c r="I5" s="17"/>
    </row>
    <row r="6" spans="1:12" ht="7.8" customHeight="1" x14ac:dyDescent="0.3"/>
    <row r="7" spans="1:12" x14ac:dyDescent="0.3">
      <c r="A7" s="65" t="s">
        <v>15</v>
      </c>
      <c r="B7" s="24" t="s">
        <v>20</v>
      </c>
    </row>
    <row r="8" spans="1:12" ht="12.6" customHeight="1" x14ac:dyDescent="0.3">
      <c r="A8" s="49">
        <v>1</v>
      </c>
      <c r="B8" s="13">
        <v>8</v>
      </c>
    </row>
    <row r="9" spans="1:12" ht="12.6" customHeight="1" x14ac:dyDescent="0.3">
      <c r="A9" s="49">
        <v>2</v>
      </c>
      <c r="B9" s="13">
        <v>8</v>
      </c>
    </row>
    <row r="10" spans="1:12" ht="12.6" customHeight="1" x14ac:dyDescent="0.3">
      <c r="A10" s="49">
        <v>3</v>
      </c>
      <c r="B10" s="13">
        <v>4</v>
      </c>
    </row>
    <row r="11" spans="1:12" ht="12.6" customHeight="1" x14ac:dyDescent="0.3">
      <c r="A11" s="49">
        <v>4</v>
      </c>
      <c r="B11" s="13">
        <v>4</v>
      </c>
    </row>
    <row r="12" spans="1:12" ht="12.6" customHeight="1" x14ac:dyDescent="0.3">
      <c r="A12" s="49">
        <v>5</v>
      </c>
      <c r="B12" s="13">
        <v>6</v>
      </c>
    </row>
    <row r="13" spans="1:12" ht="12.6" customHeight="1" x14ac:dyDescent="0.3">
      <c r="A13" s="49">
        <v>6</v>
      </c>
      <c r="B13" s="13">
        <v>8</v>
      </c>
    </row>
    <row r="14" spans="1:12" ht="12.6" customHeight="1" x14ac:dyDescent="0.3">
      <c r="A14" s="49">
        <v>7</v>
      </c>
      <c r="B14" s="13">
        <v>10</v>
      </c>
    </row>
    <row r="15" spans="1:12" ht="12.6" customHeight="1" x14ac:dyDescent="0.3">
      <c r="A15" s="49">
        <v>8</v>
      </c>
      <c r="B15" s="13">
        <v>4</v>
      </c>
    </row>
    <row r="16" spans="1:12" s="15" customFormat="1" ht="12.6" customHeight="1" x14ac:dyDescent="0.3">
      <c r="A16" s="49">
        <v>9</v>
      </c>
      <c r="B16" s="21">
        <v>8</v>
      </c>
      <c r="C16" s="11"/>
      <c r="D16" s="13"/>
      <c r="E16"/>
      <c r="F16" s="11"/>
      <c r="G16" s="13"/>
      <c r="H16" s="13"/>
      <c r="I16"/>
      <c r="J16"/>
      <c r="K16"/>
      <c r="L16" s="53"/>
    </row>
    <row r="17" spans="1:12" s="15" customFormat="1" ht="12.6" customHeight="1" x14ac:dyDescent="0.3">
      <c r="A17" s="49">
        <v>10</v>
      </c>
      <c r="B17" s="21">
        <v>10</v>
      </c>
      <c r="C17" s="11"/>
      <c r="D17" s="13"/>
      <c r="E17" s="13"/>
      <c r="F17" s="11"/>
      <c r="G17" s="26"/>
      <c r="H17" s="13"/>
      <c r="I17"/>
      <c r="J17"/>
      <c r="K17"/>
      <c r="L17" s="53"/>
    </row>
    <row r="18" spans="1:12" s="15" customFormat="1" ht="12.6" customHeight="1" x14ac:dyDescent="0.3">
      <c r="A18" s="49">
        <v>11</v>
      </c>
      <c r="B18" s="21">
        <v>5</v>
      </c>
      <c r="C18" s="11"/>
      <c r="D18" s="13"/>
      <c r="E18" s="13"/>
      <c r="F18" s="11"/>
      <c r="G18" s="13"/>
      <c r="H18" s="13"/>
      <c r="I18"/>
      <c r="J18"/>
      <c r="K18"/>
      <c r="L18" s="53"/>
    </row>
    <row r="19" spans="1:12" s="15" customFormat="1" ht="12.6" customHeight="1" x14ac:dyDescent="0.3">
      <c r="A19" s="49">
        <v>12</v>
      </c>
      <c r="B19" s="21">
        <v>5</v>
      </c>
      <c r="C19" s="11"/>
      <c r="D19" s="13"/>
      <c r="E19" s="13"/>
      <c r="F19" s="11"/>
      <c r="G19" s="13"/>
      <c r="H19" s="13"/>
      <c r="I19"/>
      <c r="J19"/>
      <c r="K19"/>
      <c r="L19" s="53"/>
    </row>
    <row r="20" spans="1:12" s="15" customFormat="1" ht="12.6" customHeight="1" x14ac:dyDescent="0.3">
      <c r="A20" s="49">
        <v>13</v>
      </c>
      <c r="B20" s="21">
        <v>9</v>
      </c>
      <c r="C20" s="11"/>
      <c r="D20" s="13"/>
      <c r="E20" s="13"/>
      <c r="F20" s="11"/>
      <c r="G20" s="13"/>
      <c r="H20" s="13"/>
      <c r="I20"/>
      <c r="J20"/>
      <c r="K20"/>
      <c r="L20" s="53"/>
    </row>
    <row r="21" spans="1:12" s="15" customFormat="1" ht="12.6" customHeight="1" x14ac:dyDescent="0.3">
      <c r="A21" s="49">
        <v>14</v>
      </c>
      <c r="B21" s="21">
        <v>10</v>
      </c>
      <c r="C21" s="11"/>
      <c r="D21" s="13"/>
      <c r="E21" s="13"/>
      <c r="F21" s="11"/>
      <c r="G21" s="13"/>
      <c r="H21" s="13"/>
      <c r="I21"/>
      <c r="J21"/>
      <c r="K21"/>
      <c r="L21" s="53"/>
    </row>
    <row r="22" spans="1:12" s="15" customFormat="1" ht="12.6" customHeight="1" x14ac:dyDescent="0.3">
      <c r="A22" s="49">
        <v>15</v>
      </c>
      <c r="B22" s="21">
        <v>17</v>
      </c>
      <c r="C22" s="11"/>
      <c r="D22" s="13"/>
      <c r="E22" s="13"/>
      <c r="F22" s="11"/>
      <c r="G22" s="13"/>
      <c r="H22" s="13"/>
      <c r="I22"/>
      <c r="J22"/>
      <c r="K22"/>
      <c r="L22" s="53"/>
    </row>
    <row r="23" spans="1:12" s="15" customFormat="1" ht="12.6" customHeight="1" x14ac:dyDescent="0.3">
      <c r="A23" s="49">
        <v>16</v>
      </c>
      <c r="B23" s="21">
        <v>6</v>
      </c>
      <c r="C23" s="11"/>
      <c r="D23" s="13"/>
      <c r="E23" s="13"/>
      <c r="F23" s="11"/>
      <c r="G23" s="13"/>
      <c r="H23" s="13"/>
      <c r="I23"/>
      <c r="J23"/>
      <c r="K23"/>
      <c r="L23" s="53"/>
    </row>
    <row r="24" spans="1:12" s="15" customFormat="1" ht="12.6" customHeight="1" x14ac:dyDescent="0.3">
      <c r="A24" s="49">
        <v>17</v>
      </c>
      <c r="B24" s="21">
        <v>3</v>
      </c>
      <c r="C24" s="11"/>
      <c r="D24" s="13"/>
      <c r="E24" s="13"/>
      <c r="F24" s="11"/>
      <c r="G24" s="13"/>
      <c r="H24" s="13"/>
      <c r="I24"/>
      <c r="J24"/>
      <c r="K24"/>
      <c r="L24" s="53"/>
    </row>
    <row r="25" spans="1:12" s="15" customFormat="1" ht="12.6" customHeight="1" x14ac:dyDescent="0.3">
      <c r="A25" s="49">
        <v>18</v>
      </c>
      <c r="B25" s="21">
        <v>10</v>
      </c>
      <c r="C25" s="11"/>
      <c r="D25" s="13"/>
      <c r="E25" s="13"/>
      <c r="F25" s="11"/>
      <c r="G25" s="13"/>
      <c r="H25" s="13"/>
      <c r="I25"/>
      <c r="J25"/>
      <c r="K25"/>
      <c r="L25" s="53"/>
    </row>
    <row r="26" spans="1:12" s="15" customFormat="1" ht="12.6" customHeight="1" x14ac:dyDescent="0.3">
      <c r="A26" s="49">
        <v>19</v>
      </c>
      <c r="B26" s="21">
        <v>3</v>
      </c>
      <c r="C26" s="11"/>
      <c r="D26" s="13"/>
      <c r="E26" s="13"/>
      <c r="F26" s="11"/>
      <c r="G26" s="13"/>
      <c r="H26" s="13"/>
      <c r="I26"/>
      <c r="J26"/>
      <c r="K26"/>
      <c r="L26" s="53"/>
    </row>
    <row r="27" spans="1:12" s="15" customFormat="1" ht="12.6" customHeight="1" x14ac:dyDescent="0.3">
      <c r="A27" s="49">
        <v>20</v>
      </c>
      <c r="B27" s="21">
        <v>8</v>
      </c>
      <c r="C27" s="11"/>
      <c r="D27" s="13"/>
      <c r="E27" s="13"/>
      <c r="F27" s="11"/>
      <c r="G27" s="13"/>
      <c r="H27" s="13"/>
      <c r="I27"/>
      <c r="J27"/>
      <c r="K27"/>
      <c r="L27" s="53"/>
    </row>
    <row r="28" spans="1:12" s="15" customFormat="1" ht="12.6" customHeight="1" x14ac:dyDescent="0.3">
      <c r="A28" s="49">
        <v>21</v>
      </c>
      <c r="B28" s="21">
        <v>3</v>
      </c>
      <c r="C28" s="11"/>
      <c r="D28" s="13"/>
      <c r="E28" s="13"/>
      <c r="F28" s="11"/>
      <c r="G28" s="13"/>
      <c r="H28" s="13"/>
      <c r="I28"/>
      <c r="J28"/>
      <c r="K28"/>
      <c r="L28" s="53"/>
    </row>
    <row r="29" spans="1:12" s="15" customFormat="1" ht="12.6" customHeight="1" x14ac:dyDescent="0.3">
      <c r="A29" s="49">
        <v>22</v>
      </c>
      <c r="B29" s="21">
        <v>4</v>
      </c>
      <c r="C29" s="11"/>
      <c r="D29" s="13"/>
      <c r="E29" s="13"/>
      <c r="F29" s="11"/>
      <c r="G29" s="13"/>
      <c r="H29" s="13"/>
      <c r="I29"/>
      <c r="J29"/>
      <c r="K29"/>
      <c r="L29" s="53"/>
    </row>
    <row r="30" spans="1:12" s="15" customFormat="1" ht="12.6" customHeight="1" x14ac:dyDescent="0.3">
      <c r="A30" s="49">
        <v>23</v>
      </c>
      <c r="B30" s="21">
        <v>6</v>
      </c>
      <c r="C30" s="11"/>
      <c r="D30" s="13"/>
      <c r="E30" s="13"/>
      <c r="F30" s="11"/>
      <c r="G30" s="13"/>
      <c r="H30" s="13"/>
      <c r="I30"/>
      <c r="J30"/>
      <c r="K30"/>
      <c r="L30" s="53"/>
    </row>
    <row r="31" spans="1:12" s="15" customFormat="1" ht="12.6" customHeight="1" x14ac:dyDescent="0.3">
      <c r="A31" s="49">
        <v>24</v>
      </c>
      <c r="B31" s="21">
        <v>6</v>
      </c>
      <c r="C31" s="11"/>
      <c r="D31" s="13"/>
      <c r="E31" s="13"/>
      <c r="F31" s="11"/>
      <c r="G31" s="13"/>
      <c r="H31" s="13"/>
      <c r="I31"/>
      <c r="J31"/>
      <c r="K31"/>
      <c r="L31" s="53"/>
    </row>
    <row r="32" spans="1:12" s="15" customFormat="1" ht="12.6" customHeight="1" x14ac:dyDescent="0.3">
      <c r="A32" s="49">
        <v>25</v>
      </c>
      <c r="B32" s="21">
        <v>5</v>
      </c>
      <c r="C32" s="11"/>
      <c r="D32" s="13"/>
      <c r="E32" s="13"/>
      <c r="F32" s="11"/>
      <c r="G32" s="13"/>
      <c r="H32" s="13"/>
      <c r="I32"/>
      <c r="J32"/>
      <c r="K32"/>
      <c r="L32" s="53"/>
    </row>
    <row r="33" spans="1:12" s="15" customFormat="1" ht="12.6" customHeight="1" x14ac:dyDescent="0.3">
      <c r="A33" s="49">
        <v>26</v>
      </c>
      <c r="B33" s="21">
        <v>4</v>
      </c>
      <c r="C33" s="11"/>
      <c r="D33" s="13"/>
      <c r="E33" s="13"/>
      <c r="F33" s="11"/>
      <c r="G33" s="13"/>
      <c r="H33" s="13"/>
      <c r="I33"/>
      <c r="J33"/>
      <c r="K33"/>
      <c r="L33" s="53"/>
    </row>
    <row r="34" spans="1:12" s="15" customFormat="1" ht="12.6" customHeight="1" x14ac:dyDescent="0.3">
      <c r="A34" s="49">
        <v>27</v>
      </c>
      <c r="B34" s="21">
        <v>4</v>
      </c>
      <c r="C34" s="11"/>
      <c r="D34" s="13"/>
      <c r="E34" s="13"/>
      <c r="F34" s="11"/>
      <c r="G34" s="13"/>
      <c r="H34" s="13"/>
      <c r="I34"/>
      <c r="J34"/>
      <c r="K34"/>
      <c r="L34" s="53"/>
    </row>
    <row r="35" spans="1:12" s="15" customFormat="1" ht="12.6" customHeight="1" x14ac:dyDescent="0.3">
      <c r="A35" s="49">
        <v>28</v>
      </c>
      <c r="B35" s="21">
        <v>6</v>
      </c>
      <c r="C35" s="11"/>
      <c r="D35" s="13"/>
      <c r="E35" s="13"/>
      <c r="F35" s="11"/>
      <c r="G35" s="13"/>
      <c r="H35" s="13"/>
      <c r="I35"/>
      <c r="J35"/>
      <c r="K35"/>
      <c r="L35" s="53"/>
    </row>
    <row r="36" spans="1:12" s="15" customFormat="1" ht="12.6" customHeight="1" x14ac:dyDescent="0.3">
      <c r="A36" s="49">
        <v>29</v>
      </c>
      <c r="B36" s="21">
        <v>5</v>
      </c>
      <c r="C36" s="11"/>
      <c r="D36" s="13"/>
      <c r="E36" s="13"/>
      <c r="F36" s="11"/>
      <c r="G36" s="13"/>
      <c r="H36" s="13"/>
      <c r="I36"/>
      <c r="J36"/>
      <c r="K36"/>
      <c r="L36" s="53"/>
    </row>
    <row r="37" spans="1:12" s="15" customFormat="1" ht="12.6" customHeight="1" x14ac:dyDescent="0.3">
      <c r="A37" s="50">
        <v>30</v>
      </c>
      <c r="B37" s="23">
        <v>2</v>
      </c>
      <c r="C37" s="11"/>
      <c r="D37" s="13"/>
      <c r="E37" s="13"/>
      <c r="F37" s="11"/>
      <c r="G37" s="13"/>
      <c r="H37" s="13"/>
      <c r="I37"/>
      <c r="J37"/>
      <c r="K37"/>
      <c r="L37" s="53"/>
    </row>
    <row r="39" spans="1:12" s="15" customFormat="1" x14ac:dyDescent="0.3">
      <c r="A39" s="14" t="s">
        <v>88</v>
      </c>
      <c r="I39" s="11"/>
      <c r="J39"/>
      <c r="K39"/>
      <c r="L39" s="55">
        <v>3</v>
      </c>
    </row>
    <row r="40" spans="1:12" s="15" customFormat="1" x14ac:dyDescent="0.3">
      <c r="A40" s="15" t="s">
        <v>109</v>
      </c>
      <c r="I40" s="11"/>
      <c r="J40"/>
      <c r="K40"/>
      <c r="L40" s="53"/>
    </row>
    <row r="41" spans="1:12" s="15" customFormat="1" ht="10.8" customHeight="1" x14ac:dyDescent="0.3">
      <c r="I41" s="11"/>
      <c r="J41"/>
      <c r="K41"/>
      <c r="L41" s="53"/>
    </row>
    <row r="42" spans="1:12" s="15" customFormat="1" x14ac:dyDescent="0.3">
      <c r="A42" s="35" t="s">
        <v>55</v>
      </c>
      <c r="I42" s="11"/>
      <c r="J42"/>
      <c r="K42"/>
      <c r="L42" s="53"/>
    </row>
    <row r="43" spans="1:12" s="15" customFormat="1" ht="3.6" customHeight="1" thickBot="1" x14ac:dyDescent="0.35">
      <c r="I43" s="11"/>
      <c r="J43"/>
      <c r="K43"/>
      <c r="L43" s="53"/>
    </row>
    <row r="44" spans="1:12" s="15" customFormat="1" ht="16.2" thickTop="1" x14ac:dyDescent="0.3">
      <c r="A44" s="28" t="s">
        <v>39</v>
      </c>
      <c r="B44" s="28" t="s">
        <v>32</v>
      </c>
      <c r="C44" s="28" t="s">
        <v>33</v>
      </c>
      <c r="D44" s="28" t="s">
        <v>34</v>
      </c>
      <c r="I44" s="11"/>
      <c r="J44"/>
      <c r="K44"/>
      <c r="L44" s="53"/>
    </row>
    <row r="45" spans="1:12" s="15" customFormat="1" x14ac:dyDescent="0.3">
      <c r="A45" s="15" t="s">
        <v>35</v>
      </c>
      <c r="E45" s="70" t="s">
        <v>94</v>
      </c>
      <c r="I45" s="11"/>
      <c r="J45"/>
      <c r="K45"/>
      <c r="L45" s="53"/>
    </row>
    <row r="46" spans="1:12" s="15" customFormat="1" x14ac:dyDescent="0.3">
      <c r="A46" s="15" t="s">
        <v>36</v>
      </c>
      <c r="I46" s="11"/>
      <c r="J46"/>
      <c r="K46"/>
      <c r="L46" s="53"/>
    </row>
    <row r="47" spans="1:12" s="15" customFormat="1" x14ac:dyDescent="0.3">
      <c r="A47" s="15" t="s">
        <v>37</v>
      </c>
      <c r="I47" s="11"/>
      <c r="J47"/>
      <c r="K47"/>
      <c r="L47" s="53"/>
    </row>
    <row r="48" spans="1:12" s="15" customFormat="1" x14ac:dyDescent="0.3">
      <c r="A48" s="15" t="s">
        <v>38</v>
      </c>
      <c r="I48" s="11"/>
      <c r="J48"/>
      <c r="K48"/>
      <c r="L48" s="53"/>
    </row>
    <row r="49" spans="1:12" s="15" customFormat="1" ht="16.2" thickBot="1" x14ac:dyDescent="0.35">
      <c r="A49" s="27" t="s">
        <v>40</v>
      </c>
      <c r="B49" s="27"/>
      <c r="C49" s="27"/>
      <c r="D49" s="27"/>
      <c r="I49" s="11"/>
      <c r="J49"/>
      <c r="K49"/>
      <c r="L49" s="53"/>
    </row>
    <row r="50" spans="1:12" s="15" customFormat="1" ht="16.2" thickTop="1" x14ac:dyDescent="0.3">
      <c r="I50" s="11"/>
      <c r="J50"/>
      <c r="K50"/>
      <c r="L50" s="53"/>
    </row>
    <row r="51" spans="1:12" s="15" customFormat="1" x14ac:dyDescent="0.3">
      <c r="A51" s="14" t="s">
        <v>110</v>
      </c>
      <c r="J51"/>
      <c r="K51"/>
      <c r="L51" s="55"/>
    </row>
    <row r="52" spans="1:12" s="15" customFormat="1" x14ac:dyDescent="0.3">
      <c r="A52" s="11"/>
      <c r="B52" s="11"/>
      <c r="C52" s="11"/>
      <c r="D52" s="11"/>
      <c r="E52" s="11"/>
      <c r="F52" s="11"/>
      <c r="G52" s="11"/>
      <c r="H52" s="11"/>
      <c r="I52" s="11"/>
      <c r="J52"/>
      <c r="K52"/>
      <c r="L52" s="53"/>
    </row>
    <row r="53" spans="1:12" s="15" customFormat="1" x14ac:dyDescent="0.3">
      <c r="A53" s="81"/>
      <c r="B53" s="82"/>
      <c r="C53" s="11"/>
      <c r="D53" s="11"/>
      <c r="E53" s="11"/>
      <c r="F53" s="11"/>
      <c r="G53" s="11"/>
      <c r="H53" s="11"/>
      <c r="I53" s="11"/>
      <c r="J53"/>
      <c r="K53"/>
      <c r="L53" s="53"/>
    </row>
    <row r="54" spans="1:12" s="15" customFormat="1" x14ac:dyDescent="0.3">
      <c r="A54" s="13"/>
      <c r="B54" s="13"/>
      <c r="C54" s="11"/>
      <c r="D54" s="11"/>
      <c r="E54" s="11"/>
      <c r="F54" s="11"/>
      <c r="G54" s="11"/>
      <c r="H54" s="11"/>
      <c r="I54" s="11"/>
      <c r="J54"/>
      <c r="K54"/>
      <c r="L54" s="53"/>
    </row>
    <row r="55" spans="1:12" s="15" customFormat="1" x14ac:dyDescent="0.3">
      <c r="A55" s="14" t="s">
        <v>132</v>
      </c>
      <c r="B55" s="11"/>
      <c r="C55" s="11"/>
      <c r="D55" s="11"/>
      <c r="E55" s="11"/>
      <c r="F55" s="11"/>
      <c r="G55" s="11"/>
      <c r="H55" s="11"/>
      <c r="I55" s="11"/>
      <c r="J55"/>
      <c r="K55"/>
      <c r="L55" s="55"/>
    </row>
    <row r="70" spans="1:12" x14ac:dyDescent="0.3">
      <c r="A70" s="14" t="s">
        <v>31</v>
      </c>
      <c r="B70" s="11"/>
      <c r="C70" s="11"/>
      <c r="D70" s="11"/>
      <c r="E70" s="11"/>
      <c r="F70" s="11"/>
      <c r="G70" s="11"/>
      <c r="H70" s="11"/>
      <c r="I70" s="11"/>
      <c r="L70" s="55"/>
    </row>
    <row r="71" spans="1:12" x14ac:dyDescent="0.3">
      <c r="A71" s="15" t="s">
        <v>111</v>
      </c>
      <c r="B71" s="15"/>
      <c r="C71" s="15"/>
      <c r="D71" s="15"/>
      <c r="E71" s="15"/>
      <c r="F71" s="15"/>
      <c r="G71" s="15"/>
      <c r="H71" s="15"/>
    </row>
  </sheetData>
  <mergeCells count="2">
    <mergeCell ref="A1:J1"/>
    <mergeCell ref="A53:B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E9E7-5CC5-49A8-AA68-72310A49B66E}">
  <dimension ref="A1:M102"/>
  <sheetViews>
    <sheetView workbookViewId="0">
      <selection sqref="A1:J1"/>
    </sheetView>
  </sheetViews>
  <sheetFormatPr baseColWidth="10" defaultRowHeight="15.6" x14ac:dyDescent="0.3"/>
  <cols>
    <col min="1" max="1" width="13.5546875" customWidth="1"/>
    <col min="2" max="2" width="12.5546875" customWidth="1"/>
    <col min="3" max="3" width="8.44140625" customWidth="1"/>
    <col min="4" max="4" width="22" customWidth="1"/>
    <col min="6" max="6" width="7.88671875" customWidth="1"/>
    <col min="7" max="7" width="8.21875" customWidth="1"/>
    <col min="8" max="8" width="8.6640625" customWidth="1"/>
    <col min="9" max="9" width="10.44140625" customWidth="1"/>
    <col min="10" max="10" width="12.109375" customWidth="1"/>
    <col min="11" max="11" width="2.6640625" customWidth="1"/>
    <col min="12" max="12" width="8.77734375" style="53" customWidth="1"/>
    <col min="13" max="13" width="11.5546875" style="15"/>
  </cols>
  <sheetData>
    <row r="1" spans="1:12" ht="17.399999999999999" x14ac:dyDescent="0.3">
      <c r="A1" s="80" t="s">
        <v>58</v>
      </c>
      <c r="B1" s="80"/>
      <c r="C1" s="80"/>
      <c r="D1" s="80"/>
      <c r="E1" s="80"/>
      <c r="F1" s="80"/>
      <c r="G1" s="80"/>
      <c r="H1" s="80"/>
      <c r="I1" s="80"/>
      <c r="J1" s="80"/>
      <c r="L1" s="51" t="s">
        <v>106</v>
      </c>
    </row>
    <row r="2" spans="1:12" ht="16.2" thickBot="1" x14ac:dyDescent="0.35">
      <c r="L2" s="51" t="s">
        <v>97</v>
      </c>
    </row>
    <row r="3" spans="1:12" ht="16.2" thickBot="1" x14ac:dyDescent="0.35">
      <c r="A3" s="16" t="s">
        <v>59</v>
      </c>
      <c r="B3" s="16"/>
      <c r="C3" s="16"/>
      <c r="D3" s="16"/>
      <c r="E3" s="16"/>
      <c r="F3" s="16"/>
      <c r="G3" s="16"/>
      <c r="H3" s="16"/>
      <c r="I3" s="17"/>
      <c r="L3" s="52">
        <f>L28+L6+L69+L94+L38+L58</f>
        <v>0</v>
      </c>
    </row>
    <row r="4" spans="1:12" x14ac:dyDescent="0.3">
      <c r="A4" s="16" t="s">
        <v>89</v>
      </c>
      <c r="B4" s="16"/>
      <c r="C4" s="16"/>
      <c r="D4" s="16"/>
      <c r="E4" s="16"/>
      <c r="F4" s="16"/>
      <c r="G4" s="16"/>
      <c r="H4" s="16"/>
      <c r="I4" s="17"/>
    </row>
    <row r="6" spans="1:12" s="15" customFormat="1" x14ac:dyDescent="0.3">
      <c r="A6" s="14" t="s">
        <v>120</v>
      </c>
      <c r="B6" s="16"/>
      <c r="C6" s="16"/>
      <c r="D6" s="16"/>
      <c r="E6" s="16"/>
      <c r="I6" s="11"/>
      <c r="J6"/>
      <c r="K6"/>
      <c r="L6" s="55"/>
    </row>
    <row r="7" spans="1:12" s="15" customFormat="1" ht="15" customHeight="1" x14ac:dyDescent="0.3">
      <c r="I7" s="11"/>
      <c r="J7"/>
      <c r="K7"/>
      <c r="L7" s="53"/>
    </row>
    <row r="8" spans="1:12" s="15" customFormat="1" ht="15" customHeight="1" x14ac:dyDescent="0.3">
      <c r="A8" s="36" t="s">
        <v>61</v>
      </c>
      <c r="B8" s="36" t="s">
        <v>60</v>
      </c>
      <c r="D8" s="42" t="s">
        <v>117</v>
      </c>
      <c r="E8" s="43"/>
      <c r="F8" s="43"/>
      <c r="G8" s="43"/>
      <c r="H8" s="43"/>
      <c r="I8" s="33"/>
      <c r="J8" s="18"/>
      <c r="K8"/>
      <c r="L8" s="53"/>
    </row>
    <row r="9" spans="1:12" s="15" customFormat="1" ht="15" customHeight="1" x14ac:dyDescent="0.3">
      <c r="A9" s="33" t="s">
        <v>62</v>
      </c>
      <c r="B9" s="39">
        <v>26.5</v>
      </c>
      <c r="D9" s="44"/>
      <c r="I9" s="11"/>
      <c r="J9" s="19"/>
      <c r="K9"/>
      <c r="L9" s="53"/>
    </row>
    <row r="10" spans="1:12" s="15" customFormat="1" ht="15" customHeight="1" x14ac:dyDescent="0.3">
      <c r="A10" s="11" t="s">
        <v>63</v>
      </c>
      <c r="B10" s="37">
        <v>2.9</v>
      </c>
      <c r="D10" s="44"/>
      <c r="I10" s="11"/>
      <c r="J10" s="19"/>
      <c r="K10"/>
      <c r="L10" s="53"/>
    </row>
    <row r="11" spans="1:12" s="15" customFormat="1" ht="15" customHeight="1" x14ac:dyDescent="0.3">
      <c r="A11" s="11" t="s">
        <v>64</v>
      </c>
      <c r="B11" s="37">
        <v>17.600000000000001</v>
      </c>
      <c r="D11" s="44"/>
      <c r="I11" s="11"/>
      <c r="J11" s="19"/>
      <c r="K11"/>
      <c r="L11" s="53"/>
    </row>
    <row r="12" spans="1:12" s="15" customFormat="1" ht="15" customHeight="1" x14ac:dyDescent="0.3">
      <c r="A12" s="11" t="s">
        <v>65</v>
      </c>
      <c r="B12" s="37">
        <v>4.9000000000000004</v>
      </c>
      <c r="D12" s="44"/>
      <c r="I12" s="11"/>
      <c r="J12" s="19"/>
      <c r="K12"/>
      <c r="L12" s="53"/>
    </row>
    <row r="13" spans="1:12" s="15" customFormat="1" ht="15" customHeight="1" x14ac:dyDescent="0.3">
      <c r="A13" s="11" t="s">
        <v>66</v>
      </c>
      <c r="B13" s="37">
        <v>3.9</v>
      </c>
      <c r="D13" s="44"/>
      <c r="I13" s="11"/>
      <c r="J13" s="19"/>
      <c r="K13"/>
      <c r="L13" s="53"/>
    </row>
    <row r="14" spans="1:12" s="15" customFormat="1" ht="15" customHeight="1" x14ac:dyDescent="0.3">
      <c r="A14" s="11" t="s">
        <v>67</v>
      </c>
      <c r="B14" s="37">
        <v>6.9</v>
      </c>
      <c r="D14" s="44"/>
      <c r="I14" s="11"/>
      <c r="J14" s="19"/>
      <c r="K14"/>
      <c r="L14" s="53"/>
    </row>
    <row r="15" spans="1:12" s="15" customFormat="1" ht="15" customHeight="1" x14ac:dyDescent="0.3">
      <c r="A15" s="11" t="s">
        <v>68</v>
      </c>
      <c r="B15" s="37">
        <v>13.7</v>
      </c>
      <c r="D15" s="44"/>
      <c r="I15" s="11"/>
      <c r="J15" s="19"/>
      <c r="K15"/>
      <c r="L15" s="53"/>
    </row>
    <row r="16" spans="1:12" s="15" customFormat="1" ht="15" customHeight="1" x14ac:dyDescent="0.3">
      <c r="A16" s="11" t="s">
        <v>69</v>
      </c>
      <c r="B16" s="37">
        <v>6.9</v>
      </c>
      <c r="D16" s="44"/>
      <c r="I16" s="11"/>
      <c r="J16" s="19"/>
      <c r="K16"/>
      <c r="L16" s="53"/>
    </row>
    <row r="17" spans="1:12" s="15" customFormat="1" ht="15" customHeight="1" x14ac:dyDescent="0.3">
      <c r="A17" s="11" t="s">
        <v>70</v>
      </c>
      <c r="B17" s="37">
        <v>5.9</v>
      </c>
      <c r="D17" s="44"/>
      <c r="I17" s="11"/>
      <c r="J17" s="19"/>
      <c r="K17"/>
      <c r="L17" s="53"/>
    </row>
    <row r="18" spans="1:12" s="15" customFormat="1" ht="15" customHeight="1" x14ac:dyDescent="0.3">
      <c r="A18" s="11" t="s">
        <v>71</v>
      </c>
      <c r="B18" s="37">
        <v>1</v>
      </c>
      <c r="D18" s="44"/>
      <c r="I18" s="11"/>
      <c r="J18" s="19"/>
      <c r="K18"/>
      <c r="L18" s="53"/>
    </row>
    <row r="19" spans="1:12" s="15" customFormat="1" ht="15" customHeight="1" x14ac:dyDescent="0.3">
      <c r="A19" s="11" t="s">
        <v>72</v>
      </c>
      <c r="B19" s="37">
        <v>2.9</v>
      </c>
      <c r="D19" s="44"/>
      <c r="I19" s="11"/>
      <c r="J19" s="19"/>
      <c r="K19"/>
      <c r="L19" s="53"/>
    </row>
    <row r="20" spans="1:12" s="15" customFormat="1" ht="15" customHeight="1" x14ac:dyDescent="0.3">
      <c r="A20" s="11" t="s">
        <v>73</v>
      </c>
      <c r="B20" s="37">
        <v>2</v>
      </c>
      <c r="D20" s="44"/>
      <c r="I20" s="11"/>
      <c r="J20" s="19"/>
      <c r="K20"/>
      <c r="L20" s="53"/>
    </row>
    <row r="21" spans="1:12" s="15" customFormat="1" ht="15" customHeight="1" x14ac:dyDescent="0.3">
      <c r="A21" s="11" t="s">
        <v>74</v>
      </c>
      <c r="B21" s="37">
        <v>2.9</v>
      </c>
      <c r="D21" s="44"/>
      <c r="I21" s="11"/>
      <c r="J21" s="19"/>
      <c r="K21"/>
      <c r="L21" s="53"/>
    </row>
    <row r="22" spans="1:12" s="15" customFormat="1" ht="15" customHeight="1" x14ac:dyDescent="0.3">
      <c r="A22" s="11" t="s">
        <v>75</v>
      </c>
      <c r="B22" s="37">
        <v>2</v>
      </c>
      <c r="D22" s="44"/>
      <c r="I22" s="11"/>
      <c r="J22" s="19"/>
      <c r="K22"/>
      <c r="L22" s="53"/>
    </row>
    <row r="23" spans="1:12" s="15" customFormat="1" ht="15" customHeight="1" x14ac:dyDescent="0.3">
      <c r="A23" s="40" t="s">
        <v>18</v>
      </c>
      <c r="B23" s="41">
        <v>100</v>
      </c>
      <c r="D23" s="44"/>
      <c r="I23" s="11"/>
      <c r="J23" s="19"/>
      <c r="K23"/>
      <c r="L23" s="53"/>
    </row>
    <row r="24" spans="1:12" s="15" customFormat="1" ht="15" customHeight="1" x14ac:dyDescent="0.3">
      <c r="D24" s="44"/>
      <c r="I24" s="11"/>
      <c r="J24" s="19"/>
      <c r="K24"/>
      <c r="L24" s="53"/>
    </row>
    <row r="25" spans="1:12" s="15" customFormat="1" ht="15" customHeight="1" x14ac:dyDescent="0.3">
      <c r="D25" s="44"/>
      <c r="I25" s="11"/>
      <c r="J25" s="19"/>
      <c r="K25"/>
      <c r="L25" s="53"/>
    </row>
    <row r="26" spans="1:12" s="15" customFormat="1" ht="15" customHeight="1" x14ac:dyDescent="0.3">
      <c r="D26" s="45"/>
      <c r="E26" s="46"/>
      <c r="F26" s="46"/>
      <c r="G26" s="46"/>
      <c r="H26" s="46"/>
      <c r="I26" s="34"/>
      <c r="J26" s="20"/>
      <c r="K26"/>
      <c r="L26" s="53"/>
    </row>
    <row r="27" spans="1:12" s="15" customFormat="1" x14ac:dyDescent="0.3">
      <c r="I27" s="11"/>
      <c r="J27"/>
      <c r="K27"/>
      <c r="L27" s="53"/>
    </row>
    <row r="28" spans="1:12" s="15" customFormat="1" x14ac:dyDescent="0.3">
      <c r="A28" s="14" t="s">
        <v>112</v>
      </c>
      <c r="B28" s="10"/>
      <c r="C28" s="10"/>
      <c r="D28" s="10"/>
      <c r="E28" s="10"/>
      <c r="F28" s="10"/>
      <c r="G28" s="10"/>
      <c r="H28" s="10"/>
      <c r="I28" s="11"/>
      <c r="J28"/>
      <c r="K28"/>
      <c r="L28" s="55"/>
    </row>
    <row r="29" spans="1:12" s="15" customFormat="1" ht="8.4" customHeight="1" x14ac:dyDescent="0.3">
      <c r="A29" s="11"/>
      <c r="B29" s="11"/>
      <c r="C29" s="11"/>
      <c r="D29" s="11"/>
      <c r="E29" s="11"/>
      <c r="F29" s="11"/>
      <c r="G29" s="11"/>
      <c r="H29" s="11"/>
      <c r="I29" s="11"/>
      <c r="J29"/>
      <c r="K29"/>
      <c r="L29" s="53"/>
    </row>
    <row r="30" spans="1:12" x14ac:dyDescent="0.3">
      <c r="A30" s="83"/>
      <c r="B30" s="84"/>
      <c r="C30" s="84"/>
      <c r="D30" s="84"/>
      <c r="E30" s="84"/>
      <c r="F30" s="84"/>
      <c r="G30" s="84"/>
      <c r="H30" s="84"/>
      <c r="I30" s="84"/>
      <c r="J30" s="85"/>
    </row>
    <row r="31" spans="1:12" x14ac:dyDescent="0.3">
      <c r="A31" s="86"/>
      <c r="B31" s="87"/>
      <c r="C31" s="87"/>
      <c r="D31" s="87"/>
      <c r="E31" s="87"/>
      <c r="F31" s="87"/>
      <c r="G31" s="87"/>
      <c r="H31" s="87"/>
      <c r="I31" s="87"/>
      <c r="J31" s="88"/>
    </row>
    <row r="32" spans="1:12" x14ac:dyDescent="0.3">
      <c r="A32" s="86"/>
      <c r="B32" s="87"/>
      <c r="C32" s="87"/>
      <c r="D32" s="87"/>
      <c r="E32" s="87"/>
      <c r="F32" s="87"/>
      <c r="G32" s="87"/>
      <c r="H32" s="87"/>
      <c r="I32" s="87"/>
      <c r="J32" s="88"/>
    </row>
    <row r="33" spans="1:12" x14ac:dyDescent="0.3">
      <c r="A33" s="86"/>
      <c r="B33" s="87"/>
      <c r="C33" s="87"/>
      <c r="D33" s="87"/>
      <c r="E33" s="87"/>
      <c r="F33" s="87"/>
      <c r="G33" s="87"/>
      <c r="H33" s="87"/>
      <c r="I33" s="87"/>
      <c r="J33" s="88"/>
    </row>
    <row r="34" spans="1:12" x14ac:dyDescent="0.3">
      <c r="A34" s="86"/>
      <c r="B34" s="87"/>
      <c r="C34" s="87"/>
      <c r="D34" s="87"/>
      <c r="E34" s="87"/>
      <c r="F34" s="87"/>
      <c r="G34" s="87"/>
      <c r="H34" s="87"/>
      <c r="I34" s="87"/>
      <c r="J34" s="88"/>
    </row>
    <row r="35" spans="1:12" x14ac:dyDescent="0.3">
      <c r="A35" s="86"/>
      <c r="B35" s="87"/>
      <c r="C35" s="87"/>
      <c r="D35" s="87"/>
      <c r="E35" s="87"/>
      <c r="F35" s="87"/>
      <c r="G35" s="87"/>
      <c r="H35" s="87"/>
      <c r="I35" s="87"/>
      <c r="J35" s="88"/>
    </row>
    <row r="36" spans="1:12" x14ac:dyDescent="0.3">
      <c r="A36" s="89"/>
      <c r="B36" s="90"/>
      <c r="C36" s="90"/>
      <c r="D36" s="90"/>
      <c r="E36" s="90"/>
      <c r="F36" s="90"/>
      <c r="G36" s="90"/>
      <c r="H36" s="90"/>
      <c r="I36" s="90"/>
      <c r="J36" s="91"/>
    </row>
    <row r="38" spans="1:12" x14ac:dyDescent="0.3">
      <c r="A38" s="14" t="s">
        <v>119</v>
      </c>
      <c r="B38" s="16"/>
      <c r="C38" s="16"/>
      <c r="D38" s="16"/>
      <c r="E38" s="16"/>
      <c r="F38" s="15"/>
      <c r="G38" s="15"/>
      <c r="H38" s="15"/>
      <c r="I38" s="11"/>
      <c r="L38" s="55"/>
    </row>
    <row r="39" spans="1:12" x14ac:dyDescent="0.3">
      <c r="A39" s="15"/>
      <c r="B39" s="15"/>
      <c r="C39" s="15"/>
      <c r="D39" s="15"/>
      <c r="E39" s="15"/>
      <c r="F39" s="15"/>
      <c r="G39" s="15"/>
      <c r="H39" s="15"/>
      <c r="I39" s="11"/>
    </row>
    <row r="40" spans="1:12" x14ac:dyDescent="0.3">
      <c r="A40" s="36" t="s">
        <v>61</v>
      </c>
      <c r="B40" s="36" t="s">
        <v>60</v>
      </c>
      <c r="C40" s="15"/>
      <c r="D40" s="42" t="s">
        <v>117</v>
      </c>
      <c r="E40" s="43"/>
      <c r="F40" s="43"/>
      <c r="G40" s="43"/>
      <c r="H40" s="43"/>
      <c r="I40" s="33"/>
      <c r="J40" s="18"/>
    </row>
    <row r="41" spans="1:12" x14ac:dyDescent="0.3">
      <c r="A41" s="33" t="s">
        <v>116</v>
      </c>
      <c r="B41" s="39">
        <v>16</v>
      </c>
      <c r="C41" s="15"/>
      <c r="D41" s="44"/>
      <c r="E41" s="15"/>
      <c r="F41" s="15"/>
      <c r="G41" s="15"/>
      <c r="H41" s="15"/>
      <c r="I41" s="11"/>
      <c r="J41" s="19"/>
    </row>
    <row r="42" spans="1:12" x14ac:dyDescent="0.3">
      <c r="A42" s="11" t="s">
        <v>114</v>
      </c>
      <c r="B42" s="37">
        <v>49</v>
      </c>
      <c r="C42" s="15"/>
      <c r="D42" s="44"/>
      <c r="E42" s="15"/>
      <c r="F42" s="15"/>
      <c r="G42" s="15"/>
      <c r="H42" s="15"/>
      <c r="I42" s="11"/>
      <c r="J42" s="19"/>
    </row>
    <row r="43" spans="1:12" x14ac:dyDescent="0.3">
      <c r="A43" s="11" t="s">
        <v>115</v>
      </c>
      <c r="B43" s="37">
        <v>35</v>
      </c>
      <c r="C43" s="15"/>
      <c r="D43" s="44"/>
      <c r="E43" s="15"/>
      <c r="F43" s="15"/>
      <c r="G43" s="15"/>
      <c r="H43" s="15"/>
      <c r="I43" s="11"/>
      <c r="J43" s="19"/>
    </row>
    <row r="44" spans="1:12" x14ac:dyDescent="0.3">
      <c r="A44" s="40" t="s">
        <v>18</v>
      </c>
      <c r="B44" s="41">
        <f>SUM(B41:B43)</f>
        <v>100</v>
      </c>
      <c r="C44" s="15"/>
      <c r="D44" s="44"/>
      <c r="E44" s="15"/>
      <c r="F44" s="15"/>
      <c r="G44" s="15"/>
      <c r="H44" s="15"/>
      <c r="I44" s="11"/>
      <c r="J44" s="19"/>
    </row>
    <row r="45" spans="1:12" x14ac:dyDescent="0.3">
      <c r="A45" s="15"/>
      <c r="B45" s="15"/>
      <c r="C45" s="15"/>
      <c r="D45" s="44"/>
      <c r="E45" s="15"/>
      <c r="F45" s="15"/>
      <c r="G45" s="15"/>
      <c r="H45" s="15"/>
      <c r="I45" s="11"/>
      <c r="J45" s="19"/>
    </row>
    <row r="46" spans="1:12" x14ac:dyDescent="0.3">
      <c r="A46" s="15"/>
      <c r="B46" s="15"/>
      <c r="C46" s="15"/>
      <c r="D46" s="44"/>
      <c r="E46" s="15"/>
      <c r="F46" s="15"/>
      <c r="G46" s="15"/>
      <c r="H46" s="15"/>
      <c r="I46" s="11"/>
      <c r="J46" s="19"/>
    </row>
    <row r="47" spans="1:12" x14ac:dyDescent="0.3">
      <c r="A47" s="15"/>
      <c r="B47" s="15"/>
      <c r="C47" s="15"/>
      <c r="D47" s="44"/>
      <c r="E47" s="15"/>
      <c r="F47" s="15"/>
      <c r="G47" s="15"/>
      <c r="H47" s="15"/>
      <c r="I47" s="11"/>
      <c r="J47" s="19"/>
    </row>
    <row r="48" spans="1:12" x14ac:dyDescent="0.3">
      <c r="A48" s="15"/>
      <c r="B48" s="15"/>
      <c r="C48" s="15"/>
      <c r="D48" s="44"/>
      <c r="E48" s="15"/>
      <c r="F48" s="15"/>
      <c r="G48" s="15"/>
      <c r="H48" s="15"/>
      <c r="I48" s="11"/>
      <c r="J48" s="19"/>
    </row>
    <row r="49" spans="1:12" x14ac:dyDescent="0.3">
      <c r="A49" s="15"/>
      <c r="B49" s="15"/>
      <c r="C49" s="15"/>
      <c r="D49" s="44"/>
      <c r="E49" s="15"/>
      <c r="F49" s="15"/>
      <c r="G49" s="15"/>
      <c r="H49" s="15"/>
      <c r="I49" s="11"/>
      <c r="J49" s="19"/>
    </row>
    <row r="50" spans="1:12" x14ac:dyDescent="0.3">
      <c r="A50" s="15"/>
      <c r="B50" s="15"/>
      <c r="C50" s="15"/>
      <c r="D50" s="44"/>
      <c r="E50" s="15"/>
      <c r="F50" s="15"/>
      <c r="G50" s="15"/>
      <c r="H50" s="15"/>
      <c r="I50" s="11"/>
      <c r="J50" s="19"/>
    </row>
    <row r="51" spans="1:12" x14ac:dyDescent="0.3">
      <c r="A51" s="15"/>
      <c r="B51" s="15"/>
      <c r="C51" s="15"/>
      <c r="D51" s="44"/>
      <c r="E51" s="15"/>
      <c r="F51" s="15"/>
      <c r="G51" s="15"/>
      <c r="H51" s="15"/>
      <c r="I51" s="11"/>
      <c r="J51" s="19"/>
    </row>
    <row r="52" spans="1:12" x14ac:dyDescent="0.3">
      <c r="A52" s="15"/>
      <c r="B52" s="15"/>
      <c r="C52" s="15"/>
      <c r="D52" s="44"/>
      <c r="E52" s="15"/>
      <c r="F52" s="15"/>
      <c r="G52" s="15"/>
      <c r="H52" s="15"/>
      <c r="I52" s="11"/>
      <c r="J52" s="19"/>
    </row>
    <row r="53" spans="1:12" x14ac:dyDescent="0.3">
      <c r="A53" s="15"/>
      <c r="B53" s="15"/>
      <c r="C53" s="15"/>
      <c r="D53" s="44"/>
      <c r="E53" s="15"/>
      <c r="F53" s="15"/>
      <c r="G53" s="15"/>
      <c r="H53" s="15"/>
      <c r="I53" s="11"/>
      <c r="J53" s="19"/>
    </row>
    <row r="54" spans="1:12" x14ac:dyDescent="0.3">
      <c r="A54" s="15"/>
      <c r="B54" s="15"/>
      <c r="C54" s="15"/>
      <c r="D54" s="44"/>
      <c r="E54" s="15"/>
      <c r="F54" s="15"/>
      <c r="G54" s="15"/>
      <c r="H54" s="15"/>
      <c r="I54" s="11"/>
      <c r="J54" s="19"/>
    </row>
    <row r="55" spans="1:12" x14ac:dyDescent="0.3">
      <c r="A55" s="15"/>
      <c r="B55" s="15"/>
      <c r="C55" s="15"/>
      <c r="D55" s="44"/>
      <c r="E55" s="15"/>
      <c r="F55" s="15"/>
      <c r="G55" s="15"/>
      <c r="H55" s="15"/>
      <c r="I55" s="11"/>
      <c r="J55" s="19"/>
    </row>
    <row r="56" spans="1:12" x14ac:dyDescent="0.3">
      <c r="A56" s="15"/>
      <c r="B56" s="15"/>
      <c r="C56" s="15"/>
      <c r="D56" s="45"/>
      <c r="E56" s="46"/>
      <c r="F56" s="46"/>
      <c r="G56" s="46"/>
      <c r="H56" s="46"/>
      <c r="I56" s="34"/>
      <c r="J56" s="20"/>
    </row>
    <row r="57" spans="1:12" x14ac:dyDescent="0.3">
      <c r="A57" s="15"/>
      <c r="B57" s="15"/>
      <c r="C57" s="15"/>
      <c r="D57" s="15"/>
      <c r="E57" s="15"/>
      <c r="F57" s="15"/>
      <c r="G57" s="15"/>
      <c r="H57" s="15"/>
      <c r="I57" s="11"/>
    </row>
    <row r="58" spans="1:12" x14ac:dyDescent="0.3">
      <c r="A58" s="14" t="s">
        <v>112</v>
      </c>
      <c r="B58" s="10"/>
      <c r="C58" s="10"/>
      <c r="D58" s="10"/>
      <c r="E58" s="10"/>
      <c r="F58" s="10"/>
      <c r="G58" s="10"/>
      <c r="H58" s="10"/>
      <c r="I58" s="11"/>
      <c r="L58" s="55"/>
    </row>
    <row r="59" spans="1:12" x14ac:dyDescent="0.3">
      <c r="A59" s="11"/>
      <c r="B59" s="11"/>
      <c r="C59" s="11"/>
      <c r="D59" s="11"/>
      <c r="E59" s="11"/>
      <c r="F59" s="11"/>
      <c r="G59" s="11"/>
      <c r="H59" s="11"/>
      <c r="I59" s="11"/>
    </row>
    <row r="60" spans="1:12" x14ac:dyDescent="0.3">
      <c r="A60" s="83"/>
      <c r="B60" s="84"/>
      <c r="C60" s="84"/>
      <c r="D60" s="84"/>
      <c r="E60" s="84"/>
      <c r="F60" s="84"/>
      <c r="G60" s="84"/>
      <c r="H60" s="84"/>
      <c r="I60" s="84"/>
      <c r="J60" s="85"/>
    </row>
    <row r="61" spans="1:12" x14ac:dyDescent="0.3">
      <c r="A61" s="86"/>
      <c r="B61" s="87"/>
      <c r="C61" s="87"/>
      <c r="D61" s="87"/>
      <c r="E61" s="87"/>
      <c r="F61" s="87"/>
      <c r="G61" s="87"/>
      <c r="H61" s="87"/>
      <c r="I61" s="87"/>
      <c r="J61" s="88"/>
    </row>
    <row r="62" spans="1:12" x14ac:dyDescent="0.3">
      <c r="A62" s="86"/>
      <c r="B62" s="87"/>
      <c r="C62" s="87"/>
      <c r="D62" s="87"/>
      <c r="E62" s="87"/>
      <c r="F62" s="87"/>
      <c r="G62" s="87"/>
      <c r="H62" s="87"/>
      <c r="I62" s="87"/>
      <c r="J62" s="88"/>
    </row>
    <row r="63" spans="1:12" x14ac:dyDescent="0.3">
      <c r="A63" s="86"/>
      <c r="B63" s="87"/>
      <c r="C63" s="87"/>
      <c r="D63" s="87"/>
      <c r="E63" s="87"/>
      <c r="F63" s="87"/>
      <c r="G63" s="87"/>
      <c r="H63" s="87"/>
      <c r="I63" s="87"/>
      <c r="J63" s="88"/>
    </row>
    <row r="64" spans="1:12" x14ac:dyDescent="0.3">
      <c r="A64" s="86"/>
      <c r="B64" s="87"/>
      <c r="C64" s="87"/>
      <c r="D64" s="87"/>
      <c r="E64" s="87"/>
      <c r="F64" s="87"/>
      <c r="G64" s="87"/>
      <c r="H64" s="87"/>
      <c r="I64" s="87"/>
      <c r="J64" s="88"/>
    </row>
    <row r="65" spans="1:12" x14ac:dyDescent="0.3">
      <c r="A65" s="86"/>
      <c r="B65" s="87"/>
      <c r="C65" s="87"/>
      <c r="D65" s="87"/>
      <c r="E65" s="87"/>
      <c r="F65" s="87"/>
      <c r="G65" s="87"/>
      <c r="H65" s="87"/>
      <c r="I65" s="87"/>
      <c r="J65" s="88"/>
    </row>
    <row r="66" spans="1:12" x14ac:dyDescent="0.3">
      <c r="A66" s="89"/>
      <c r="B66" s="90"/>
      <c r="C66" s="90"/>
      <c r="D66" s="90"/>
      <c r="E66" s="90"/>
      <c r="F66" s="90"/>
      <c r="G66" s="90"/>
      <c r="H66" s="90"/>
      <c r="I66" s="90"/>
      <c r="J66" s="91"/>
    </row>
    <row r="69" spans="1:12" x14ac:dyDescent="0.3">
      <c r="A69" s="14" t="s">
        <v>113</v>
      </c>
      <c r="B69" s="16"/>
      <c r="C69" s="16"/>
      <c r="D69" s="16"/>
      <c r="E69" s="16"/>
      <c r="F69" s="16"/>
      <c r="G69" s="16"/>
      <c r="H69" s="16"/>
      <c r="I69" s="10"/>
      <c r="L69" s="55"/>
    </row>
    <row r="70" spans="1:12" x14ac:dyDescent="0.3">
      <c r="A70" s="15"/>
      <c r="B70" s="15"/>
      <c r="C70" s="15"/>
      <c r="D70" s="15"/>
      <c r="E70" s="15"/>
      <c r="F70" s="15"/>
      <c r="G70" s="15"/>
      <c r="H70" s="15"/>
      <c r="I70" s="11"/>
    </row>
    <row r="71" spans="1:12" x14ac:dyDescent="0.3">
      <c r="A71" s="36" t="s">
        <v>77</v>
      </c>
      <c r="B71" s="36" t="s">
        <v>76</v>
      </c>
      <c r="C71" s="15"/>
      <c r="D71" s="42" t="s">
        <v>117</v>
      </c>
      <c r="E71" s="43"/>
      <c r="F71" s="43"/>
      <c r="G71" s="43"/>
      <c r="H71" s="43"/>
      <c r="I71" s="33"/>
      <c r="J71" s="18"/>
    </row>
    <row r="72" spans="1:12" x14ac:dyDescent="0.3">
      <c r="A72" s="48">
        <v>2000</v>
      </c>
      <c r="B72" s="39">
        <v>613.73238449177506</v>
      </c>
      <c r="C72" s="15"/>
      <c r="D72" s="44"/>
      <c r="E72" s="15"/>
      <c r="F72" s="15"/>
      <c r="G72" s="15"/>
      <c r="H72" s="15"/>
      <c r="I72" s="11"/>
      <c r="J72" s="19"/>
    </row>
    <row r="73" spans="1:12" x14ac:dyDescent="0.3">
      <c r="A73" s="49">
        <v>2001</v>
      </c>
      <c r="B73" s="37">
        <v>648.44147329939767</v>
      </c>
      <c r="C73" s="15"/>
      <c r="D73" s="44"/>
      <c r="E73" s="15"/>
      <c r="F73" s="15"/>
      <c r="G73" s="15"/>
      <c r="H73" s="15"/>
      <c r="I73" s="11"/>
      <c r="J73" s="19"/>
    </row>
    <row r="74" spans="1:12" x14ac:dyDescent="0.3">
      <c r="A74" s="49">
        <v>2002</v>
      </c>
      <c r="B74" s="37">
        <v>681.31185082467778</v>
      </c>
      <c r="C74" s="15"/>
      <c r="D74" s="44"/>
      <c r="E74" s="15"/>
      <c r="F74" s="15"/>
      <c r="G74" s="15"/>
      <c r="H74" s="15"/>
      <c r="I74" s="11"/>
      <c r="J74" s="19"/>
    </row>
    <row r="75" spans="1:12" x14ac:dyDescent="0.3">
      <c r="A75" s="49">
        <v>2003</v>
      </c>
      <c r="B75" s="37">
        <v>831.83104029440631</v>
      </c>
      <c r="C75" s="15"/>
      <c r="D75" s="44"/>
      <c r="E75" s="15"/>
      <c r="F75" s="15"/>
      <c r="G75" s="15"/>
      <c r="H75" s="15"/>
      <c r="I75" s="11"/>
      <c r="J75" s="19"/>
    </row>
    <row r="76" spans="1:12" x14ac:dyDescent="0.3">
      <c r="A76" s="49">
        <v>2004</v>
      </c>
      <c r="B76" s="37">
        <v>932.16809543443696</v>
      </c>
      <c r="C76" s="15"/>
      <c r="D76" s="44"/>
      <c r="E76" s="15"/>
      <c r="F76" s="15"/>
      <c r="G76" s="15"/>
      <c r="H76" s="15"/>
      <c r="I76" s="11"/>
      <c r="J76" s="19"/>
    </row>
    <row r="77" spans="1:12" x14ac:dyDescent="0.3">
      <c r="A77" s="49">
        <v>2005</v>
      </c>
      <c r="B77" s="37">
        <v>992.68805813854328</v>
      </c>
      <c r="C77" s="15"/>
      <c r="D77" s="44"/>
      <c r="E77" s="15"/>
      <c r="F77" s="15"/>
      <c r="G77" s="15"/>
      <c r="H77" s="15"/>
      <c r="I77" s="11"/>
      <c r="J77" s="19"/>
    </row>
    <row r="78" spans="1:12" x14ac:dyDescent="0.3">
      <c r="A78" s="49">
        <v>2006</v>
      </c>
      <c r="B78" s="37">
        <v>1027.7314408575201</v>
      </c>
      <c r="C78" s="15"/>
      <c r="D78" s="44"/>
      <c r="E78" s="15"/>
      <c r="F78" s="15"/>
      <c r="G78" s="15"/>
      <c r="H78" s="15"/>
      <c r="I78" s="11"/>
      <c r="J78" s="19"/>
    </row>
    <row r="79" spans="1:12" x14ac:dyDescent="0.3">
      <c r="A79" s="49">
        <v>2007</v>
      </c>
      <c r="B79" s="37">
        <v>1197.4095611617465</v>
      </c>
      <c r="C79" s="15"/>
      <c r="D79" s="44"/>
      <c r="E79" s="15"/>
      <c r="F79" s="15"/>
      <c r="G79" s="15"/>
      <c r="H79" s="15"/>
      <c r="I79" s="11"/>
      <c r="J79" s="19"/>
    </row>
    <row r="80" spans="1:12" s="15" customFormat="1" x14ac:dyDescent="0.3">
      <c r="A80" s="49">
        <v>2008</v>
      </c>
      <c r="B80" s="37">
        <v>1403.9493845665306</v>
      </c>
      <c r="D80" s="44"/>
      <c r="I80" s="11"/>
      <c r="J80" s="19"/>
      <c r="K80"/>
      <c r="L80" s="53"/>
    </row>
    <row r="81" spans="1:12" s="15" customFormat="1" x14ac:dyDescent="0.3">
      <c r="A81" s="49">
        <v>2009</v>
      </c>
      <c r="B81" s="37">
        <v>1308.9378080491404</v>
      </c>
      <c r="D81" s="44"/>
      <c r="I81" s="11"/>
      <c r="J81" s="19"/>
      <c r="K81"/>
      <c r="L81" s="53"/>
    </row>
    <row r="82" spans="1:12" x14ac:dyDescent="0.3">
      <c r="A82" s="49">
        <v>2010</v>
      </c>
      <c r="B82" s="37">
        <v>1271.5832808452537</v>
      </c>
      <c r="C82" s="15"/>
      <c r="D82" s="44"/>
      <c r="E82" s="15"/>
      <c r="F82" s="15"/>
      <c r="G82" s="15"/>
      <c r="H82" s="15"/>
      <c r="I82" s="11"/>
      <c r="J82" s="19"/>
    </row>
    <row r="83" spans="1:12" x14ac:dyDescent="0.3">
      <c r="A83" s="49">
        <v>2011</v>
      </c>
      <c r="B83" s="37">
        <v>1366.774500708068</v>
      </c>
      <c r="C83" s="15"/>
      <c r="D83" s="44"/>
      <c r="E83" s="15"/>
      <c r="F83" s="15"/>
      <c r="G83" s="15"/>
      <c r="H83" s="15"/>
      <c r="I83" s="11"/>
      <c r="J83" s="19"/>
    </row>
    <row r="84" spans="1:12" x14ac:dyDescent="0.3">
      <c r="A84" s="49">
        <v>2012</v>
      </c>
      <c r="B84" s="37">
        <v>1317.7798018053811</v>
      </c>
      <c r="C84" s="15"/>
      <c r="D84" s="44"/>
      <c r="E84" s="15"/>
      <c r="F84" s="15"/>
      <c r="G84" s="15"/>
      <c r="H84" s="15"/>
      <c r="I84" s="11"/>
      <c r="J84" s="19"/>
    </row>
    <row r="85" spans="1:12" x14ac:dyDescent="0.3">
      <c r="A85" s="49">
        <v>2013</v>
      </c>
      <c r="B85" s="37">
        <v>1372.6657793190216</v>
      </c>
      <c r="C85" s="15"/>
      <c r="D85" s="44"/>
      <c r="E85" s="15"/>
      <c r="F85" s="15"/>
      <c r="G85" s="15"/>
      <c r="H85" s="15"/>
      <c r="I85" s="11"/>
      <c r="J85" s="19"/>
    </row>
    <row r="86" spans="1:12" x14ac:dyDescent="0.3">
      <c r="A86" s="49">
        <v>2014</v>
      </c>
      <c r="B86" s="37">
        <v>1396.6573385558554</v>
      </c>
      <c r="C86" s="15"/>
      <c r="D86" s="44"/>
      <c r="E86" s="15"/>
      <c r="F86" s="15"/>
      <c r="G86" s="15"/>
      <c r="H86" s="15"/>
      <c r="I86" s="11"/>
      <c r="J86" s="19"/>
    </row>
    <row r="87" spans="1:12" x14ac:dyDescent="0.3">
      <c r="A87" s="49">
        <v>2015</v>
      </c>
      <c r="B87" s="37">
        <v>1219.2494151330177</v>
      </c>
      <c r="C87" s="15"/>
      <c r="D87" s="44"/>
      <c r="E87" s="15"/>
      <c r="F87" s="15"/>
      <c r="G87" s="15"/>
      <c r="H87" s="15"/>
      <c r="I87" s="11"/>
      <c r="J87" s="19"/>
    </row>
    <row r="88" spans="1:12" x14ac:dyDescent="0.3">
      <c r="A88" s="49">
        <v>2016</v>
      </c>
      <c r="B88" s="37">
        <v>1269.9032938598457</v>
      </c>
      <c r="C88" s="15"/>
      <c r="D88" s="44"/>
      <c r="E88" s="15"/>
      <c r="F88" s="15"/>
      <c r="G88" s="15"/>
      <c r="H88" s="15"/>
      <c r="I88" s="11"/>
      <c r="J88" s="19"/>
    </row>
    <row r="89" spans="1:12" x14ac:dyDescent="0.3">
      <c r="A89" s="49">
        <v>2017</v>
      </c>
      <c r="B89" s="37">
        <v>1361.7019721837473</v>
      </c>
      <c r="C89" s="15"/>
      <c r="D89" s="44"/>
      <c r="E89" s="15"/>
      <c r="F89" s="15"/>
      <c r="G89" s="15"/>
      <c r="H89" s="15"/>
      <c r="I89" s="11"/>
      <c r="J89" s="19"/>
    </row>
    <row r="90" spans="1:12" x14ac:dyDescent="0.3">
      <c r="A90" s="49">
        <v>2018</v>
      </c>
      <c r="B90" s="37">
        <v>1458.0690925814524</v>
      </c>
      <c r="C90" s="15"/>
      <c r="D90" s="44"/>
      <c r="E90" s="15"/>
      <c r="F90" s="15"/>
      <c r="G90" s="15"/>
      <c r="H90" s="15"/>
      <c r="I90" s="11"/>
      <c r="J90" s="19"/>
    </row>
    <row r="91" spans="1:12" x14ac:dyDescent="0.3">
      <c r="A91" s="49">
        <v>2019</v>
      </c>
      <c r="B91" s="37">
        <v>1430.1482590016221</v>
      </c>
      <c r="C91" s="15"/>
      <c r="D91" s="44"/>
      <c r="E91" s="15"/>
      <c r="F91" s="15"/>
      <c r="G91" s="15"/>
      <c r="H91" s="15"/>
      <c r="I91" s="11"/>
      <c r="J91" s="19"/>
    </row>
    <row r="92" spans="1:12" x14ac:dyDescent="0.3">
      <c r="A92" s="50">
        <v>2020</v>
      </c>
      <c r="B92" s="38">
        <v>1471.8309617071127</v>
      </c>
      <c r="C92" s="15"/>
      <c r="D92" s="45"/>
      <c r="E92" s="46"/>
      <c r="F92" s="46"/>
      <c r="G92" s="46"/>
      <c r="H92" s="46"/>
      <c r="I92" s="34"/>
      <c r="J92" s="20"/>
    </row>
    <row r="93" spans="1:12" x14ac:dyDescent="0.3">
      <c r="A93" s="15"/>
      <c r="B93" s="15"/>
      <c r="C93" s="15"/>
      <c r="D93" s="15"/>
      <c r="E93" s="15"/>
      <c r="F93" s="15"/>
      <c r="G93" s="15"/>
      <c r="H93" s="15"/>
      <c r="I93" s="11"/>
    </row>
    <row r="94" spans="1:12" x14ac:dyDescent="0.3">
      <c r="A94" s="14" t="s">
        <v>118</v>
      </c>
      <c r="B94" s="11"/>
      <c r="C94" s="11"/>
      <c r="D94" s="11"/>
      <c r="E94" s="11"/>
      <c r="F94" s="11"/>
      <c r="G94" s="11"/>
      <c r="H94" s="11"/>
      <c r="I94" s="11"/>
      <c r="L94" s="55"/>
    </row>
    <row r="95" spans="1:12" ht="9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</row>
    <row r="96" spans="1:12" x14ac:dyDescent="0.3">
      <c r="A96" s="83"/>
      <c r="B96" s="84"/>
      <c r="C96" s="84"/>
      <c r="D96" s="84"/>
      <c r="E96" s="84"/>
      <c r="F96" s="84"/>
      <c r="G96" s="84"/>
      <c r="H96" s="84"/>
      <c r="I96" s="84"/>
      <c r="J96" s="85"/>
    </row>
    <row r="97" spans="1:10" x14ac:dyDescent="0.3">
      <c r="A97" s="86"/>
      <c r="B97" s="87"/>
      <c r="C97" s="87"/>
      <c r="D97" s="87"/>
      <c r="E97" s="87"/>
      <c r="F97" s="87"/>
      <c r="G97" s="87"/>
      <c r="H97" s="87"/>
      <c r="I97" s="87"/>
      <c r="J97" s="88"/>
    </row>
    <row r="98" spans="1:10" x14ac:dyDescent="0.3">
      <c r="A98" s="86"/>
      <c r="B98" s="87"/>
      <c r="C98" s="87"/>
      <c r="D98" s="87"/>
      <c r="E98" s="87"/>
      <c r="F98" s="87"/>
      <c r="G98" s="87"/>
      <c r="H98" s="87"/>
      <c r="I98" s="87"/>
      <c r="J98" s="88"/>
    </row>
    <row r="99" spans="1:10" x14ac:dyDescent="0.3">
      <c r="A99" s="86"/>
      <c r="B99" s="87"/>
      <c r="C99" s="87"/>
      <c r="D99" s="87"/>
      <c r="E99" s="87"/>
      <c r="F99" s="87"/>
      <c r="G99" s="87"/>
      <c r="H99" s="87"/>
      <c r="I99" s="87"/>
      <c r="J99" s="88"/>
    </row>
    <row r="100" spans="1:10" x14ac:dyDescent="0.3">
      <c r="A100" s="86"/>
      <c r="B100" s="87"/>
      <c r="C100" s="87"/>
      <c r="D100" s="87"/>
      <c r="E100" s="87"/>
      <c r="F100" s="87"/>
      <c r="G100" s="87"/>
      <c r="H100" s="87"/>
      <c r="I100" s="87"/>
      <c r="J100" s="88"/>
    </row>
    <row r="101" spans="1:10" x14ac:dyDescent="0.3">
      <c r="A101" s="86"/>
      <c r="B101" s="87"/>
      <c r="C101" s="87"/>
      <c r="D101" s="87"/>
      <c r="E101" s="87"/>
      <c r="F101" s="87"/>
      <c r="G101" s="87"/>
      <c r="H101" s="87"/>
      <c r="I101" s="87"/>
      <c r="J101" s="88"/>
    </row>
    <row r="102" spans="1:10" x14ac:dyDescent="0.3">
      <c r="A102" s="89"/>
      <c r="B102" s="90"/>
      <c r="C102" s="90"/>
      <c r="D102" s="90"/>
      <c r="E102" s="90"/>
      <c r="F102" s="90"/>
      <c r="G102" s="90"/>
      <c r="H102" s="90"/>
      <c r="I102" s="90"/>
      <c r="J102" s="91"/>
    </row>
  </sheetData>
  <mergeCells count="4">
    <mergeCell ref="A1:J1"/>
    <mergeCell ref="A30:J36"/>
    <mergeCell ref="A60:J66"/>
    <mergeCell ref="A96:J10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87C38-5055-45D1-9030-0C89C88B12E0}">
  <dimension ref="A1:M34"/>
  <sheetViews>
    <sheetView workbookViewId="0">
      <selection activeCell="G16" sqref="G16"/>
    </sheetView>
  </sheetViews>
  <sheetFormatPr baseColWidth="10" defaultRowHeight="15.6" x14ac:dyDescent="0.3"/>
  <cols>
    <col min="1" max="1" width="18.88671875" customWidth="1"/>
    <col min="2" max="2" width="14.33203125" customWidth="1"/>
    <col min="3" max="3" width="18.44140625" customWidth="1"/>
    <col min="4" max="4" width="20.21875" customWidth="1"/>
    <col min="6" max="6" width="7.88671875" customWidth="1"/>
    <col min="7" max="7" width="8.21875" customWidth="1"/>
    <col min="8" max="8" width="6.5546875" customWidth="1"/>
    <col min="9" max="9" width="3.88671875" customWidth="1"/>
    <col min="10" max="10" width="4.6640625" customWidth="1"/>
    <col min="11" max="11" width="2.6640625" customWidth="1"/>
    <col min="12" max="12" width="8.77734375" style="53" customWidth="1"/>
    <col min="13" max="13" width="11.5546875" style="15"/>
  </cols>
  <sheetData>
    <row r="1" spans="1:12" ht="17.399999999999999" x14ac:dyDescent="0.3">
      <c r="A1" s="80" t="s">
        <v>83</v>
      </c>
      <c r="B1" s="80"/>
      <c r="C1" s="80"/>
      <c r="D1" s="80"/>
      <c r="E1" s="80"/>
      <c r="F1" s="80"/>
      <c r="G1" s="80"/>
      <c r="H1" s="80"/>
      <c r="I1" s="80"/>
      <c r="J1" s="80"/>
      <c r="L1" s="51" t="s">
        <v>125</v>
      </c>
    </row>
    <row r="2" spans="1:12" ht="16.2" thickBot="1" x14ac:dyDescent="0.35">
      <c r="L2" s="51" t="s">
        <v>97</v>
      </c>
    </row>
    <row r="3" spans="1:12" ht="16.2" thickBot="1" x14ac:dyDescent="0.35">
      <c r="A3" s="16" t="s">
        <v>121</v>
      </c>
      <c r="B3" s="16"/>
      <c r="C3" s="16"/>
      <c r="D3" s="16"/>
      <c r="E3" s="16"/>
      <c r="F3" s="16"/>
      <c r="G3" s="16"/>
      <c r="H3" s="16"/>
      <c r="I3" s="17"/>
      <c r="L3" s="52">
        <f>L22+L24+L26</f>
        <v>0</v>
      </c>
    </row>
    <row r="4" spans="1:12" s="15" customFormat="1" x14ac:dyDescent="0.3">
      <c r="A4" s="16" t="s">
        <v>124</v>
      </c>
      <c r="B4" s="16"/>
      <c r="C4" s="16"/>
      <c r="D4" s="16"/>
      <c r="E4" s="16"/>
      <c r="F4" s="16"/>
      <c r="G4" s="16"/>
      <c r="H4" s="16"/>
      <c r="I4" s="17"/>
      <c r="J4"/>
      <c r="K4"/>
      <c r="L4" s="53"/>
    </row>
    <row r="5" spans="1:12" s="15" customFormat="1" ht="16.2" thickBot="1" x14ac:dyDescent="0.35">
      <c r="A5" s="16"/>
      <c r="B5" s="16"/>
      <c r="C5" s="16"/>
      <c r="D5" s="16"/>
      <c r="E5" s="16"/>
      <c r="F5" s="16"/>
      <c r="G5" s="16"/>
      <c r="H5" s="16"/>
      <c r="I5" s="17"/>
      <c r="J5"/>
      <c r="K5"/>
      <c r="L5" s="53"/>
    </row>
    <row r="6" spans="1:12" s="15" customFormat="1" ht="32.4" x14ac:dyDescent="0.3">
      <c r="A6" s="92" t="s">
        <v>41</v>
      </c>
      <c r="B6" s="29" t="s">
        <v>42</v>
      </c>
      <c r="C6" s="29" t="s">
        <v>44</v>
      </c>
      <c r="D6" s="29" t="s">
        <v>46</v>
      </c>
      <c r="E6" s="16"/>
      <c r="F6" s="16"/>
      <c r="G6" s="16"/>
      <c r="H6" s="16"/>
      <c r="I6" s="17"/>
      <c r="J6"/>
      <c r="K6"/>
      <c r="L6" s="53"/>
    </row>
    <row r="7" spans="1:12" s="15" customFormat="1" ht="23.4" customHeight="1" thickBot="1" x14ac:dyDescent="0.35">
      <c r="A7" s="93"/>
      <c r="B7" s="30" t="s">
        <v>43</v>
      </c>
      <c r="C7" s="30" t="s">
        <v>45</v>
      </c>
      <c r="D7" s="30" t="s">
        <v>47</v>
      </c>
      <c r="E7" s="16"/>
      <c r="F7" s="16"/>
      <c r="G7" s="16"/>
      <c r="H7" s="16"/>
      <c r="I7" s="17"/>
      <c r="J7"/>
      <c r="K7"/>
      <c r="L7" s="53"/>
    </row>
    <row r="8" spans="1:12" s="15" customFormat="1" ht="16.8" thickBot="1" x14ac:dyDescent="0.35">
      <c r="A8" s="58">
        <v>1</v>
      </c>
      <c r="B8" s="31">
        <v>8</v>
      </c>
      <c r="C8" s="32"/>
      <c r="D8" s="32"/>
      <c r="E8" s="16"/>
      <c r="F8" s="16"/>
      <c r="G8" s="16"/>
      <c r="H8" s="16"/>
      <c r="I8" s="17"/>
      <c r="J8"/>
      <c r="K8"/>
      <c r="L8" s="53"/>
    </row>
    <row r="9" spans="1:12" s="15" customFormat="1" ht="16.8" thickBot="1" x14ac:dyDescent="0.35">
      <c r="A9" s="58">
        <v>2</v>
      </c>
      <c r="B9" s="31">
        <v>3</v>
      </c>
      <c r="C9" s="32"/>
      <c r="D9" s="32"/>
      <c r="E9" s="16"/>
      <c r="F9" s="16"/>
      <c r="G9" s="16"/>
      <c r="H9" s="16"/>
      <c r="I9" s="17"/>
      <c r="J9"/>
      <c r="K9"/>
      <c r="L9" s="53"/>
    </row>
    <row r="10" spans="1:12" s="15" customFormat="1" ht="16.8" thickBot="1" x14ac:dyDescent="0.35">
      <c r="A10" s="58">
        <v>3</v>
      </c>
      <c r="B10" s="31">
        <v>4</v>
      </c>
      <c r="C10" s="32"/>
      <c r="D10" s="32"/>
      <c r="E10" s="16"/>
      <c r="F10" s="16"/>
      <c r="G10" s="16"/>
      <c r="H10" s="16"/>
      <c r="I10" s="17"/>
      <c r="J10"/>
      <c r="K10"/>
      <c r="L10" s="53"/>
    </row>
    <row r="11" spans="1:12" s="15" customFormat="1" ht="16.8" thickBot="1" x14ac:dyDescent="0.35">
      <c r="A11" s="58">
        <v>4</v>
      </c>
      <c r="B11" s="31">
        <v>4</v>
      </c>
      <c r="C11" s="32"/>
      <c r="D11" s="32"/>
      <c r="E11" s="16"/>
      <c r="F11" s="16"/>
      <c r="G11" s="16"/>
      <c r="H11" s="16"/>
      <c r="I11" s="17"/>
      <c r="J11"/>
      <c r="K11"/>
      <c r="L11" s="53"/>
    </row>
    <row r="12" spans="1:12" s="15" customFormat="1" ht="16.8" thickBot="1" x14ac:dyDescent="0.35">
      <c r="A12" s="58">
        <v>5</v>
      </c>
      <c r="B12" s="31">
        <v>6</v>
      </c>
      <c r="C12" s="32"/>
      <c r="D12" s="32"/>
      <c r="E12" s="16"/>
      <c r="F12" s="16"/>
      <c r="G12" s="16"/>
      <c r="H12" s="16"/>
      <c r="I12" s="17"/>
      <c r="J12"/>
      <c r="K12"/>
      <c r="L12" s="53"/>
    </row>
    <row r="13" spans="1:12" s="15" customFormat="1" ht="16.8" thickBot="1" x14ac:dyDescent="0.35">
      <c r="A13" s="58">
        <v>6</v>
      </c>
      <c r="B13" s="31">
        <v>8</v>
      </c>
      <c r="C13" s="32"/>
      <c r="D13" s="32"/>
      <c r="E13" s="16"/>
      <c r="F13" s="16"/>
      <c r="G13" s="16"/>
      <c r="H13" s="16"/>
      <c r="I13" s="17"/>
      <c r="J13"/>
      <c r="K13"/>
      <c r="L13" s="53"/>
    </row>
    <row r="14" spans="1:12" s="15" customFormat="1" ht="16.8" thickBot="1" x14ac:dyDescent="0.35">
      <c r="A14" s="58">
        <v>7</v>
      </c>
      <c r="B14" s="31">
        <v>7</v>
      </c>
      <c r="C14" s="32"/>
      <c r="D14" s="32"/>
      <c r="E14" s="16"/>
      <c r="F14" s="16"/>
      <c r="G14" s="16"/>
      <c r="H14" s="16"/>
      <c r="I14" s="17"/>
      <c r="J14"/>
      <c r="K14"/>
      <c r="L14" s="53"/>
    </row>
    <row r="15" spans="1:12" s="15" customFormat="1" ht="16.8" thickBot="1" x14ac:dyDescent="0.35">
      <c r="A15" s="58">
        <v>8</v>
      </c>
      <c r="B15" s="31">
        <v>4</v>
      </c>
      <c r="C15" s="32"/>
      <c r="D15" s="32"/>
      <c r="E15" s="16"/>
      <c r="F15" s="16"/>
      <c r="G15" s="16"/>
      <c r="H15" s="16"/>
      <c r="I15" s="17"/>
      <c r="J15"/>
      <c r="K15"/>
      <c r="L15" s="53"/>
    </row>
    <row r="16" spans="1:12" s="15" customFormat="1" ht="16.8" thickBot="1" x14ac:dyDescent="0.35">
      <c r="A16" s="58">
        <v>9</v>
      </c>
      <c r="B16" s="31">
        <v>5</v>
      </c>
      <c r="C16" s="32"/>
      <c r="D16" s="32"/>
      <c r="E16" s="16"/>
      <c r="F16" s="16"/>
      <c r="G16" s="16"/>
      <c r="H16" s="16"/>
      <c r="I16" s="17"/>
      <c r="J16"/>
      <c r="K16"/>
      <c r="L16" s="53"/>
    </row>
    <row r="17" spans="1:12" s="15" customFormat="1" ht="16.8" thickBot="1" x14ac:dyDescent="0.35">
      <c r="A17" s="58">
        <v>10</v>
      </c>
      <c r="B17" s="31">
        <v>6</v>
      </c>
      <c r="C17" s="32"/>
      <c r="D17" s="32"/>
      <c r="E17" s="16"/>
      <c r="F17" s="16"/>
      <c r="G17" s="16"/>
      <c r="H17" s="16"/>
      <c r="I17" s="17"/>
      <c r="J17"/>
      <c r="K17"/>
      <c r="L17" s="53"/>
    </row>
    <row r="18" spans="1:12" s="15" customFormat="1" ht="16.8" thickBot="1" x14ac:dyDescent="0.35">
      <c r="A18" s="59" t="s">
        <v>48</v>
      </c>
      <c r="B18" s="31"/>
      <c r="C18" s="32"/>
      <c r="D18" s="32"/>
      <c r="E18" s="16"/>
      <c r="F18" s="16"/>
      <c r="G18" s="16"/>
      <c r="H18" s="16"/>
      <c r="I18" s="17"/>
      <c r="J18"/>
      <c r="K18"/>
      <c r="L18" s="53"/>
    </row>
    <row r="19" spans="1:12" s="15" customFormat="1" ht="22.8" customHeight="1" thickBot="1" x14ac:dyDescent="0.35">
      <c r="A19" s="61" t="s">
        <v>85</v>
      </c>
      <c r="B19" s="60"/>
      <c r="C19" s="16"/>
      <c r="D19" s="16"/>
      <c r="E19" s="16"/>
      <c r="F19" s="16"/>
      <c r="G19" s="16"/>
      <c r="H19" s="16"/>
      <c r="I19" s="17"/>
      <c r="J19"/>
      <c r="K19"/>
      <c r="L19" s="53"/>
    </row>
    <row r="20" spans="1:12" s="15" customFormat="1" x14ac:dyDescent="0.3">
      <c r="A20" s="16"/>
      <c r="B20" s="16"/>
      <c r="C20" s="16"/>
      <c r="D20" s="16"/>
      <c r="E20" s="16"/>
      <c r="F20" s="16"/>
      <c r="G20" s="16"/>
      <c r="H20" s="16"/>
      <c r="I20" s="17"/>
      <c r="J20"/>
      <c r="K20"/>
      <c r="L20" s="53"/>
    </row>
    <row r="22" spans="1:12" s="15" customFormat="1" x14ac:dyDescent="0.3">
      <c r="A22" s="14" t="s">
        <v>122</v>
      </c>
      <c r="I22" s="11"/>
      <c r="J22"/>
      <c r="K22"/>
      <c r="L22" s="55"/>
    </row>
    <row r="23" spans="1:12" s="15" customFormat="1" ht="10.8" customHeight="1" x14ac:dyDescent="0.3">
      <c r="I23" s="11"/>
      <c r="J23"/>
      <c r="K23"/>
      <c r="L23" s="53"/>
    </row>
    <row r="24" spans="1:12" s="15" customFormat="1" x14ac:dyDescent="0.3">
      <c r="A24" s="14" t="s">
        <v>123</v>
      </c>
      <c r="I24" s="11"/>
      <c r="J24"/>
      <c r="K24"/>
      <c r="L24" s="55"/>
    </row>
    <row r="25" spans="1:12" s="15" customFormat="1" x14ac:dyDescent="0.3">
      <c r="E25"/>
      <c r="F25"/>
      <c r="G25"/>
      <c r="H25"/>
      <c r="I25"/>
      <c r="J25"/>
      <c r="K25"/>
      <c r="L25" s="53"/>
    </row>
    <row r="26" spans="1:12" x14ac:dyDescent="0.3">
      <c r="A26" s="14" t="s">
        <v>129</v>
      </c>
      <c r="B26" s="15"/>
      <c r="C26" s="15"/>
      <c r="D26" s="15"/>
      <c r="E26" s="15"/>
      <c r="F26" s="15"/>
      <c r="G26" s="15"/>
      <c r="H26" s="15"/>
      <c r="I26" s="11"/>
      <c r="L26" s="55"/>
    </row>
    <row r="27" spans="1:12" x14ac:dyDescent="0.3">
      <c r="A27" s="14" t="s">
        <v>128</v>
      </c>
    </row>
    <row r="28" spans="1:12" ht="12" customHeight="1" x14ac:dyDescent="0.3"/>
    <row r="29" spans="1:12" x14ac:dyDescent="0.3">
      <c r="A29" s="42"/>
      <c r="B29" s="43"/>
      <c r="C29" s="43"/>
      <c r="D29" s="43"/>
      <c r="E29" s="43"/>
      <c r="F29" s="43"/>
      <c r="G29" s="71"/>
    </row>
    <row r="30" spans="1:12" x14ac:dyDescent="0.3">
      <c r="A30" s="44" t="s">
        <v>126</v>
      </c>
      <c r="B30" s="74"/>
      <c r="C30" s="15"/>
      <c r="D30" s="15"/>
      <c r="E30" s="15"/>
      <c r="F30" s="15"/>
      <c r="G30" s="72"/>
    </row>
    <row r="31" spans="1:12" x14ac:dyDescent="0.3">
      <c r="A31" s="44"/>
      <c r="B31" s="15"/>
      <c r="C31" s="15"/>
      <c r="D31" s="15"/>
      <c r="E31" s="15"/>
      <c r="F31" s="15"/>
      <c r="G31" s="72"/>
    </row>
    <row r="32" spans="1:12" x14ac:dyDescent="0.3">
      <c r="A32" s="44" t="s">
        <v>127</v>
      </c>
      <c r="B32" s="74"/>
      <c r="C32" s="15"/>
      <c r="D32" s="15"/>
      <c r="E32" s="15"/>
      <c r="F32" s="15"/>
      <c r="G32" s="72"/>
    </row>
    <row r="33" spans="1:7" x14ac:dyDescent="0.3">
      <c r="A33" s="44"/>
      <c r="B33" s="15"/>
      <c r="C33" s="15"/>
      <c r="D33" s="15"/>
      <c r="E33" s="15"/>
      <c r="F33" s="15"/>
      <c r="G33" s="72"/>
    </row>
    <row r="34" spans="1:7" x14ac:dyDescent="0.3">
      <c r="A34" s="45"/>
      <c r="B34" s="46"/>
      <c r="C34" s="46"/>
      <c r="D34" s="46"/>
      <c r="E34" s="46"/>
      <c r="F34" s="46"/>
      <c r="G34" s="73"/>
    </row>
  </sheetData>
  <mergeCells count="2">
    <mergeCell ref="A1:J1"/>
    <mergeCell ref="A6:A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2069-1548-4C38-B693-E369ADC2B1EE}">
  <dimension ref="A1:M41"/>
  <sheetViews>
    <sheetView workbookViewId="0">
      <selection activeCell="D6" sqref="D6"/>
    </sheetView>
  </sheetViews>
  <sheetFormatPr baseColWidth="10" defaultRowHeight="15.6" x14ac:dyDescent="0.3"/>
  <cols>
    <col min="1" max="1" width="18.88671875" customWidth="1"/>
    <col min="2" max="2" width="14.33203125" customWidth="1"/>
    <col min="3" max="3" width="16.44140625" customWidth="1"/>
    <col min="4" max="4" width="14.6640625" customWidth="1"/>
    <col min="6" max="6" width="7.88671875" customWidth="1"/>
    <col min="7" max="7" width="8.21875" customWidth="1"/>
    <col min="8" max="8" width="10.44140625" customWidth="1"/>
    <col min="9" max="9" width="7.88671875" customWidth="1"/>
    <col min="10" max="10" width="4.6640625" customWidth="1"/>
    <col min="11" max="11" width="2.6640625" customWidth="1"/>
    <col min="12" max="12" width="8.77734375" style="53" customWidth="1"/>
    <col min="13" max="13" width="11.5546875" style="15"/>
  </cols>
  <sheetData>
    <row r="1" spans="1:12" ht="17.399999999999999" x14ac:dyDescent="0.3">
      <c r="A1" s="80" t="s">
        <v>80</v>
      </c>
      <c r="B1" s="80"/>
      <c r="C1" s="80"/>
      <c r="D1" s="80"/>
      <c r="E1" s="80"/>
      <c r="F1" s="80"/>
      <c r="G1" s="80"/>
      <c r="H1" s="80"/>
      <c r="I1" s="80"/>
      <c r="J1" s="80"/>
      <c r="L1" s="51" t="s">
        <v>79</v>
      </c>
    </row>
    <row r="2" spans="1:12" ht="16.2" thickBot="1" x14ac:dyDescent="0.35">
      <c r="L2" s="51" t="s">
        <v>51</v>
      </c>
    </row>
    <row r="3" spans="1:12" ht="16.2" thickBot="1" x14ac:dyDescent="0.35">
      <c r="A3" s="16" t="s">
        <v>84</v>
      </c>
      <c r="B3" s="16"/>
      <c r="C3" s="16"/>
      <c r="D3" s="16"/>
      <c r="E3" s="16"/>
      <c r="F3" s="16"/>
      <c r="G3" s="16"/>
      <c r="H3" s="16"/>
      <c r="I3" s="17"/>
      <c r="L3" s="52">
        <f>L12+L21+L41+L31</f>
        <v>0</v>
      </c>
    </row>
    <row r="4" spans="1:12" x14ac:dyDescent="0.3">
      <c r="A4" s="16" t="s">
        <v>90</v>
      </c>
      <c r="B4" s="16"/>
      <c r="C4" s="16"/>
      <c r="D4" s="16"/>
      <c r="E4" s="16"/>
      <c r="F4" s="16"/>
      <c r="G4" s="16"/>
      <c r="H4" s="16"/>
      <c r="I4" s="17"/>
    </row>
    <row r="5" spans="1:12" s="15" customFormat="1" x14ac:dyDescent="0.3">
      <c r="A5" s="16"/>
      <c r="B5" s="16"/>
      <c r="C5" s="16"/>
      <c r="D5" s="16"/>
      <c r="E5" s="16"/>
      <c r="F5" s="16"/>
      <c r="G5" s="16"/>
      <c r="H5" s="16"/>
      <c r="I5" s="17"/>
      <c r="J5"/>
      <c r="K5"/>
      <c r="L5" s="53"/>
    </row>
    <row r="6" spans="1:12" s="15" customFormat="1" x14ac:dyDescent="0.3">
      <c r="A6" s="16" t="s">
        <v>78</v>
      </c>
      <c r="B6" s="16"/>
      <c r="C6" s="16"/>
      <c r="D6" s="16"/>
      <c r="E6" s="16"/>
      <c r="F6" s="16"/>
      <c r="G6" s="16"/>
      <c r="H6" s="16"/>
      <c r="I6" s="17"/>
      <c r="J6"/>
      <c r="K6"/>
      <c r="L6" s="53"/>
    </row>
    <row r="7" spans="1:12" s="15" customFormat="1" x14ac:dyDescent="0.3">
      <c r="A7" s="16" t="s">
        <v>138</v>
      </c>
      <c r="B7" s="16"/>
      <c r="C7" s="16"/>
      <c r="D7" s="16"/>
      <c r="E7" s="16"/>
      <c r="F7" s="16"/>
      <c r="G7" s="16"/>
      <c r="H7" s="16"/>
      <c r="I7" s="17"/>
      <c r="J7"/>
      <c r="K7"/>
      <c r="L7" s="53"/>
    </row>
    <row r="9" spans="1:12" s="15" customFormat="1" x14ac:dyDescent="0.3">
      <c r="A9" s="14" t="s">
        <v>82</v>
      </c>
      <c r="I9" s="11"/>
      <c r="J9"/>
      <c r="K9"/>
      <c r="L9" s="54"/>
    </row>
    <row r="10" spans="1:12" s="15" customFormat="1" x14ac:dyDescent="0.3">
      <c r="A10" s="56" t="s">
        <v>81</v>
      </c>
      <c r="B10" s="56"/>
      <c r="C10" s="56"/>
      <c r="I10" s="11"/>
      <c r="J10"/>
      <c r="K10"/>
      <c r="L10" s="53"/>
    </row>
    <row r="11" spans="1:12" s="15" customFormat="1" ht="10.8" customHeight="1" x14ac:dyDescent="0.3">
      <c r="I11" s="11"/>
      <c r="J11"/>
      <c r="K11"/>
      <c r="L11" s="53"/>
    </row>
    <row r="12" spans="1:12" x14ac:dyDescent="0.3">
      <c r="A12" s="15" t="s">
        <v>133</v>
      </c>
      <c r="B12" s="15"/>
      <c r="C12" s="15"/>
      <c r="D12" s="15"/>
      <c r="E12" s="75" t="s">
        <v>130</v>
      </c>
      <c r="F12" s="76"/>
      <c r="G12" s="76"/>
      <c r="H12" s="76"/>
      <c r="I12" s="76"/>
      <c r="J12" s="76"/>
      <c r="L12" s="55"/>
    </row>
    <row r="13" spans="1:12" x14ac:dyDescent="0.3">
      <c r="A13" s="15"/>
      <c r="B13" s="15"/>
      <c r="C13" s="15"/>
      <c r="D13" s="15"/>
    </row>
    <row r="14" spans="1:12" x14ac:dyDescent="0.3">
      <c r="A14" s="15"/>
      <c r="B14" s="15"/>
      <c r="C14" s="15"/>
      <c r="D14" s="15"/>
    </row>
    <row r="15" spans="1:12" x14ac:dyDescent="0.3">
      <c r="A15" s="15"/>
      <c r="B15" s="15"/>
      <c r="C15" s="15"/>
      <c r="D15" s="15"/>
    </row>
    <row r="16" spans="1:12" x14ac:dyDescent="0.3">
      <c r="A16" s="15"/>
      <c r="B16" s="15"/>
      <c r="C16" s="15"/>
      <c r="D16" s="15"/>
    </row>
    <row r="17" spans="1:12" x14ac:dyDescent="0.3">
      <c r="A17" s="15"/>
      <c r="B17" s="15"/>
      <c r="C17" s="15"/>
      <c r="D17" s="15"/>
    </row>
    <row r="18" spans="1:12" x14ac:dyDescent="0.3">
      <c r="A18" s="15"/>
      <c r="B18" s="15"/>
      <c r="C18" s="15"/>
      <c r="D18" s="15"/>
    </row>
    <row r="19" spans="1:12" x14ac:dyDescent="0.3">
      <c r="A19" s="15"/>
      <c r="B19" s="15"/>
      <c r="C19" s="15"/>
      <c r="D19" s="15"/>
    </row>
    <row r="20" spans="1:12" x14ac:dyDescent="0.3">
      <c r="A20" s="15"/>
      <c r="B20" s="15"/>
      <c r="C20" s="15"/>
      <c r="D20" s="15"/>
    </row>
    <row r="21" spans="1:12" x14ac:dyDescent="0.3">
      <c r="A21" s="15" t="s">
        <v>134</v>
      </c>
      <c r="B21" s="15"/>
      <c r="C21" s="15"/>
      <c r="D21" s="15"/>
      <c r="E21" s="75"/>
      <c r="L21" s="55"/>
    </row>
    <row r="22" spans="1:12" x14ac:dyDescent="0.3">
      <c r="A22" s="15"/>
      <c r="B22" s="15"/>
      <c r="C22" s="15"/>
      <c r="D22" s="15"/>
      <c r="E22" s="15"/>
    </row>
    <row r="23" spans="1:12" x14ac:dyDescent="0.3">
      <c r="A23" s="15"/>
      <c r="B23" s="15"/>
      <c r="C23" s="15"/>
      <c r="D23" s="15"/>
      <c r="E23" s="15"/>
    </row>
    <row r="24" spans="1:12" x14ac:dyDescent="0.3">
      <c r="A24" s="15"/>
      <c r="B24" s="15"/>
      <c r="C24" s="15"/>
      <c r="D24" s="15"/>
      <c r="E24" s="15"/>
    </row>
    <row r="25" spans="1:12" x14ac:dyDescent="0.3">
      <c r="A25" s="15"/>
      <c r="B25" s="15"/>
      <c r="C25" s="15"/>
      <c r="D25" s="15"/>
      <c r="E25" s="15"/>
    </row>
    <row r="26" spans="1:12" x14ac:dyDescent="0.3">
      <c r="A26" s="15"/>
      <c r="B26" s="15"/>
      <c r="C26" s="15"/>
      <c r="D26" s="15"/>
      <c r="E26" s="15"/>
    </row>
    <row r="27" spans="1:12" x14ac:dyDescent="0.3">
      <c r="A27" s="15"/>
      <c r="B27" s="15"/>
      <c r="C27" s="15"/>
      <c r="D27" s="15"/>
      <c r="E27" s="15"/>
    </row>
    <row r="28" spans="1:12" x14ac:dyDescent="0.3">
      <c r="A28" s="15"/>
      <c r="B28" s="15"/>
      <c r="C28" s="15"/>
      <c r="D28" s="15"/>
      <c r="E28" s="15"/>
    </row>
    <row r="29" spans="1:12" x14ac:dyDescent="0.3">
      <c r="A29" s="15"/>
      <c r="B29" s="15"/>
      <c r="C29" s="15"/>
      <c r="D29" s="15"/>
      <c r="E29" s="15"/>
    </row>
    <row r="30" spans="1:12" x14ac:dyDescent="0.3">
      <c r="A30" s="15"/>
      <c r="B30" s="15"/>
      <c r="C30" s="15"/>
      <c r="D30" s="15"/>
      <c r="E30" s="15"/>
    </row>
    <row r="31" spans="1:12" x14ac:dyDescent="0.3">
      <c r="A31" s="15" t="s">
        <v>135</v>
      </c>
      <c r="B31" s="15"/>
      <c r="C31" s="15"/>
      <c r="D31" s="15"/>
      <c r="E31" s="75"/>
      <c r="L31" s="55"/>
    </row>
    <row r="32" spans="1:12" x14ac:dyDescent="0.3">
      <c r="A32" s="15"/>
      <c r="B32" s="15"/>
      <c r="C32" s="15"/>
      <c r="D32" s="15"/>
    </row>
    <row r="33" spans="1:13" x14ac:dyDescent="0.3">
      <c r="A33" s="15"/>
      <c r="B33" s="15"/>
      <c r="C33" s="15"/>
      <c r="D33" s="15"/>
    </row>
    <row r="34" spans="1:13" x14ac:dyDescent="0.3">
      <c r="A34" s="15"/>
      <c r="B34" s="15"/>
      <c r="C34" s="15"/>
      <c r="D34" s="15"/>
    </row>
    <row r="35" spans="1:13" x14ac:dyDescent="0.3">
      <c r="A35" s="15"/>
      <c r="B35" s="15"/>
      <c r="C35" s="15"/>
      <c r="D35" s="15"/>
    </row>
    <row r="36" spans="1:13" s="57" customFormat="1" x14ac:dyDescent="0.3">
      <c r="A36" s="16"/>
      <c r="B36" s="16"/>
      <c r="C36" s="16"/>
      <c r="D36" s="16"/>
      <c r="L36" s="51"/>
      <c r="M36" s="16"/>
    </row>
    <row r="37" spans="1:13" x14ac:dyDescent="0.3">
      <c r="A37" s="15"/>
      <c r="B37" s="15"/>
      <c r="C37" s="15"/>
      <c r="D37" s="15"/>
    </row>
    <row r="38" spans="1:13" x14ac:dyDescent="0.3">
      <c r="A38" s="15"/>
      <c r="B38" s="15"/>
      <c r="C38" s="15"/>
      <c r="D38" s="15"/>
    </row>
    <row r="39" spans="1:13" x14ac:dyDescent="0.3">
      <c r="A39" s="15"/>
      <c r="B39" s="15"/>
      <c r="C39" s="15"/>
      <c r="D39" s="15"/>
    </row>
    <row r="40" spans="1:13" x14ac:dyDescent="0.3">
      <c r="A40" s="15"/>
      <c r="B40" s="15"/>
      <c r="C40" s="15"/>
      <c r="D40" s="15"/>
    </row>
    <row r="41" spans="1:13" x14ac:dyDescent="0.3">
      <c r="A41" s="15" t="s">
        <v>136</v>
      </c>
      <c r="B41" s="15"/>
      <c r="C41" s="15"/>
      <c r="D41" s="15"/>
      <c r="E41" s="75"/>
      <c r="L41" s="55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Page garde</vt:lpstr>
      <vt:lpstr>Freq simples</vt:lpstr>
      <vt:lpstr>Stats</vt:lpstr>
      <vt:lpstr>Freq regr.</vt:lpstr>
      <vt:lpstr>Graphes</vt:lpstr>
      <vt:lpstr>Calculs</vt:lpstr>
      <vt:lpstr>C.normale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Hadj Touré</dc:creator>
  <cp:lastModifiedBy>Khadijatou Ibrahima Dia</cp:lastModifiedBy>
  <dcterms:created xsi:type="dcterms:W3CDTF">2022-03-24T13:05:26Z</dcterms:created>
  <dcterms:modified xsi:type="dcterms:W3CDTF">2024-05-07T11:08:47Z</dcterms:modified>
</cp:coreProperties>
</file>